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tabRatio="595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<sst xmlns="http://schemas.openxmlformats.org/spreadsheetml/2006/main" count="225" uniqueCount="80">
  <si>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</si>
  <si>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</si>
  <si>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</si>
  <si>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</si>
  <si>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</si>
  <si>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</si>
  <si>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</si>
  <si>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</si>
  <si>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</si>
  <si>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</si>
  <si>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</si>
  <si>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</si>
  <si>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</si>
  <si>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</si>
  <si>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</si>
  <si>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</si>
  <si>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</si>
  <si>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</si>
  <si>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</si>
  <si>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</si>
  <si>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</si>
  <si>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</si>
  <si>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</si>
  <si>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</si>
  <si>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</si>
  <si>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</si>
  <si>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</si>
  <si>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</si>
  <si>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</si>
  <si>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</si>
  <si>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</si>
  <si>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</si>
  <si>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</si>
  <si>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</si>
  <si>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</si>
  <si>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</si>
  <si>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</si>
  <si>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</si>
  <si>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</si>
  <si>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</si>
  <si>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 xml:space="preserve">Дата: </t>
  </si>
  <si>
    <t xml:space="preserve">АДМИНИСТРАТИВЕН  СЪД </t>
  </si>
  <si>
    <t>Телефон: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</si>
  <si>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</si>
  <si>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</si>
  <si>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</si>
  <si>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</si>
  <si>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</si>
  <si>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</si>
  <si>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</si>
  <si>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</si>
  <si>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</si>
  <si>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</si>
  <si>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</si>
  <si>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</si>
  <si>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</si>
  <si>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</si>
  <si>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</si>
  <si>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</si>
  <si>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 xml:space="preserve">Справка за дейността на съдиите в Административен съд гр.Кюстендил за  12 месеца на 2009 г. </t>
  </si>
  <si>
    <t>ГАЛИНА СТОЙЧЕВА</t>
  </si>
  <si>
    <t>АВТОНОМКА БОРИСОВА</t>
  </si>
  <si>
    <t>БИСЕР ЦВЕТКОВ</t>
  </si>
  <si>
    <t>ДАНИЕЛА ПЕТРОВА</t>
  </si>
  <si>
    <t>ИВАН ДЕМИРЕВСКИ</t>
  </si>
  <si>
    <t>МИЛЕНА АЛЕКСОВА</t>
  </si>
  <si>
    <t xml:space="preserve">Справка за резултатите от върнати обжалвани и протестирани дела на съдиите от Административен съд гр. КЮСТЕНДИЛ за 12 МЕСЕЦА  на 2009 г. </t>
  </si>
  <si>
    <t>18г.5м.</t>
  </si>
  <si>
    <t>36г.11 г.</t>
  </si>
  <si>
    <t>8г.5м.</t>
  </si>
  <si>
    <t>8г.9м.</t>
  </si>
  <si>
    <t>2г.10м.</t>
  </si>
  <si>
    <t>10г.1м.</t>
  </si>
  <si>
    <t>05.02.2010 г.</t>
  </si>
  <si>
    <t>Съставил: Гергана Маринова</t>
  </si>
  <si>
    <t>Телефон: 078 551 962</t>
  </si>
  <si>
    <t>АДМИНИСТРАТИВЕН  СЪД ГР.КЮСТЕНДИЛ</t>
  </si>
  <si>
    <t>Административен секретар:</t>
  </si>
  <si>
    <t>/п/</t>
  </si>
  <si>
    <t>Административен секретар: /п/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</si>
</sst>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0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20" borderId="28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0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20" borderId="35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0"/>
  <sheetViews>
    <sheetView tabSelected="1" zoomScalePageLayoutView="0" workbookViewId="0" topLeftCell="A13">
      <pane xSplit="2" topLeftCell="DK1" activePane="topRight" state="frozen"/>
      <selection pane="topLeft" activeCell="A1" sqref="A1"/>
      <selection pane="topRight" activeCell="DQ36" sqref="DQ36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5.14062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6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2" width="6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5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76</v>
      </c>
      <c r="C1" s="2"/>
      <c r="D1" s="2"/>
    </row>
    <row r="2" spans="4:122" ht="12.75" customHeight="1">
      <c r="D2" s="73" t="s">
        <v>59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/>
      <c r="U3" s="97"/>
      <c r="V3" s="98"/>
      <c r="W3" s="98"/>
      <c r="X3" s="98"/>
      <c r="Y3" s="98"/>
      <c r="Z3" s="98"/>
      <c r="AA3" s="2"/>
    </row>
    <row r="4" spans="1:139" ht="13.5" customHeight="1" thickBot="1">
      <c r="A4" s="127" t="s">
        <v>22</v>
      </c>
      <c r="B4" s="133" t="s">
        <v>19</v>
      </c>
      <c r="C4" s="130" t="s">
        <v>24</v>
      </c>
      <c r="D4" s="81" t="s">
        <v>0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  <c r="U4" s="81" t="s">
        <v>1</v>
      </c>
      <c r="V4" s="82"/>
      <c r="W4" s="82"/>
      <c r="X4" s="82"/>
      <c r="Y4" s="82"/>
      <c r="Z4" s="82"/>
      <c r="AA4" s="82"/>
      <c r="AB4" s="82"/>
      <c r="AC4" s="83"/>
      <c r="AD4" s="83"/>
      <c r="AE4" s="83"/>
      <c r="AF4" s="83"/>
      <c r="AG4" s="83"/>
      <c r="AH4" s="83"/>
      <c r="AI4" s="83"/>
      <c r="AJ4" s="83"/>
      <c r="AK4" s="84"/>
      <c r="AL4" s="89" t="s">
        <v>2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91"/>
      <c r="AZ4" s="91"/>
      <c r="BA4" s="91"/>
      <c r="BB4" s="92"/>
      <c r="BC4" s="89" t="s">
        <v>4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1"/>
      <c r="BS4" s="92"/>
      <c r="BT4" s="118" t="s">
        <v>9</v>
      </c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20"/>
      <c r="DA4" s="120"/>
      <c r="DB4" s="121" t="s">
        <v>7</v>
      </c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3"/>
      <c r="DS4" s="102" t="s">
        <v>8</v>
      </c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4"/>
      <c r="EI4" s="105"/>
    </row>
    <row r="5" spans="1:139" ht="12" customHeight="1" thickBot="1">
      <c r="A5" s="128"/>
      <c r="B5" s="134"/>
      <c r="C5" s="131"/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7"/>
      <c r="S5" s="87"/>
      <c r="T5" s="88"/>
      <c r="U5" s="85"/>
      <c r="V5" s="86"/>
      <c r="W5" s="86"/>
      <c r="X5" s="86"/>
      <c r="Y5" s="86"/>
      <c r="Z5" s="86"/>
      <c r="AA5" s="86"/>
      <c r="AB5" s="86"/>
      <c r="AC5" s="87"/>
      <c r="AD5" s="87"/>
      <c r="AE5" s="87"/>
      <c r="AF5" s="87"/>
      <c r="AG5" s="87"/>
      <c r="AH5" s="87"/>
      <c r="AI5" s="87"/>
      <c r="AJ5" s="87"/>
      <c r="AK5" s="88"/>
      <c r="AL5" s="93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5"/>
      <c r="AZ5" s="95"/>
      <c r="BA5" s="95"/>
      <c r="BB5" s="96"/>
      <c r="BC5" s="114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6"/>
      <c r="BS5" s="117"/>
      <c r="BT5" s="124" t="s">
        <v>5</v>
      </c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6"/>
      <c r="CK5" s="81" t="s">
        <v>6</v>
      </c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  <c r="DA5" s="84"/>
      <c r="DB5" s="110" t="s">
        <v>39</v>
      </c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2"/>
      <c r="DR5" s="113"/>
      <c r="DS5" s="106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8"/>
      <c r="EI5" s="109"/>
    </row>
    <row r="6" spans="1:139" ht="12.75" customHeight="1">
      <c r="A6" s="128"/>
      <c r="B6" s="134"/>
      <c r="C6" s="131"/>
      <c r="D6" s="76" t="s">
        <v>3</v>
      </c>
      <c r="E6" s="78" t="s">
        <v>21</v>
      </c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6" t="s">
        <v>3</v>
      </c>
      <c r="V6" s="78" t="s">
        <v>21</v>
      </c>
      <c r="W6" s="78"/>
      <c r="X6" s="78"/>
      <c r="Y6" s="78"/>
      <c r="Z6" s="78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76" t="s">
        <v>3</v>
      </c>
      <c r="AM6" s="78" t="s">
        <v>21</v>
      </c>
      <c r="AN6" s="78"/>
      <c r="AO6" s="78"/>
      <c r="AP6" s="78"/>
      <c r="AQ6" s="78"/>
      <c r="AR6" s="78"/>
      <c r="AS6" s="78"/>
      <c r="AT6" s="78"/>
      <c r="AU6" s="78"/>
      <c r="AV6" s="78"/>
      <c r="AW6" s="79"/>
      <c r="AX6" s="79"/>
      <c r="AY6" s="79"/>
      <c r="AZ6" s="79"/>
      <c r="BA6" s="79"/>
      <c r="BB6" s="80"/>
      <c r="BC6" s="76" t="s">
        <v>3</v>
      </c>
      <c r="BD6" s="78" t="s">
        <v>21</v>
      </c>
      <c r="BE6" s="78"/>
      <c r="BF6" s="78"/>
      <c r="BG6" s="78"/>
      <c r="BH6" s="78"/>
      <c r="BI6" s="78"/>
      <c r="BJ6" s="78"/>
      <c r="BK6" s="78"/>
      <c r="BL6" s="78"/>
      <c r="BM6" s="78"/>
      <c r="BN6" s="79"/>
      <c r="BO6" s="79"/>
      <c r="BP6" s="79"/>
      <c r="BQ6" s="79"/>
      <c r="BR6" s="79"/>
      <c r="BS6" s="80"/>
      <c r="BT6" s="76" t="s">
        <v>3</v>
      </c>
      <c r="BU6" s="78" t="s">
        <v>21</v>
      </c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9"/>
      <c r="CG6" s="79"/>
      <c r="CH6" s="79"/>
      <c r="CI6" s="79"/>
      <c r="CJ6" s="80"/>
      <c r="CK6" s="77" t="s">
        <v>3</v>
      </c>
      <c r="CL6" s="99" t="s">
        <v>21</v>
      </c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100"/>
      <c r="CX6" s="100"/>
      <c r="CY6" s="100"/>
      <c r="CZ6" s="100"/>
      <c r="DA6" s="101"/>
      <c r="DB6" s="77" t="s">
        <v>3</v>
      </c>
      <c r="DC6" s="99" t="s">
        <v>21</v>
      </c>
      <c r="DD6" s="99"/>
      <c r="DE6" s="99"/>
      <c r="DF6" s="99"/>
      <c r="DG6" s="99"/>
      <c r="DH6" s="99"/>
      <c r="DI6" s="99"/>
      <c r="DJ6" s="99"/>
      <c r="DK6" s="99"/>
      <c r="DL6" s="99"/>
      <c r="DM6" s="100"/>
      <c r="DN6" s="100"/>
      <c r="DO6" s="100"/>
      <c r="DP6" s="100"/>
      <c r="DQ6" s="100"/>
      <c r="DR6" s="101"/>
      <c r="DS6" s="77" t="s">
        <v>3</v>
      </c>
      <c r="DT6" s="99" t="s">
        <v>21</v>
      </c>
      <c r="DU6" s="99"/>
      <c r="DV6" s="99"/>
      <c r="DW6" s="99"/>
      <c r="DX6" s="99"/>
      <c r="DY6" s="99"/>
      <c r="DZ6" s="99"/>
      <c r="EA6" s="99"/>
      <c r="EB6" s="99"/>
      <c r="EC6" s="99"/>
      <c r="ED6" s="100"/>
      <c r="EE6" s="100"/>
      <c r="EF6" s="100"/>
      <c r="EG6" s="100"/>
      <c r="EH6" s="100"/>
      <c r="EI6" s="101"/>
    </row>
    <row r="7" spans="1:139" ht="78.75" customHeight="1">
      <c r="A7" s="129"/>
      <c r="B7" s="135"/>
      <c r="C7" s="132"/>
      <c r="D7" s="77"/>
      <c r="E7" s="31" t="s">
        <v>43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17</v>
      </c>
      <c r="K7" s="31" t="s">
        <v>29</v>
      </c>
      <c r="L7" s="32" t="s">
        <v>30</v>
      </c>
      <c r="M7" s="32" t="s">
        <v>38</v>
      </c>
      <c r="N7" s="32" t="s">
        <v>31</v>
      </c>
      <c r="O7" s="32" t="s">
        <v>32</v>
      </c>
      <c r="P7" s="32" t="s">
        <v>33</v>
      </c>
      <c r="Q7" s="43" t="s">
        <v>34</v>
      </c>
      <c r="R7" s="43" t="s">
        <v>37</v>
      </c>
      <c r="S7" s="33" t="s">
        <v>18</v>
      </c>
      <c r="T7" s="44" t="s">
        <v>36</v>
      </c>
      <c r="U7" s="77"/>
      <c r="V7" s="31" t="s">
        <v>43</v>
      </c>
      <c r="W7" s="31" t="s">
        <v>25</v>
      </c>
      <c r="X7" s="31" t="s">
        <v>26</v>
      </c>
      <c r="Y7" s="31" t="s">
        <v>27</v>
      </c>
      <c r="Z7" s="31" t="s">
        <v>28</v>
      </c>
      <c r="AA7" s="31" t="s">
        <v>17</v>
      </c>
      <c r="AB7" s="31" t="s">
        <v>29</v>
      </c>
      <c r="AC7" s="32" t="s">
        <v>30</v>
      </c>
      <c r="AD7" s="32" t="s">
        <v>38</v>
      </c>
      <c r="AE7" s="32" t="s">
        <v>31</v>
      </c>
      <c r="AF7" s="32" t="s">
        <v>32</v>
      </c>
      <c r="AG7" s="32" t="s">
        <v>33</v>
      </c>
      <c r="AH7" s="43" t="s">
        <v>34</v>
      </c>
      <c r="AI7" s="43" t="s">
        <v>37</v>
      </c>
      <c r="AJ7" s="33" t="s">
        <v>18</v>
      </c>
      <c r="AK7" s="44" t="s">
        <v>36</v>
      </c>
      <c r="AL7" s="77"/>
      <c r="AM7" s="31" t="s">
        <v>43</v>
      </c>
      <c r="AN7" s="31" t="s">
        <v>25</v>
      </c>
      <c r="AO7" s="31" t="s">
        <v>26</v>
      </c>
      <c r="AP7" s="31" t="s">
        <v>27</v>
      </c>
      <c r="AQ7" s="31" t="s">
        <v>28</v>
      </c>
      <c r="AR7" s="31" t="s">
        <v>17</v>
      </c>
      <c r="AS7" s="31" t="s">
        <v>29</v>
      </c>
      <c r="AT7" s="32" t="s">
        <v>30</v>
      </c>
      <c r="AU7" s="32" t="s">
        <v>38</v>
      </c>
      <c r="AV7" s="32" t="s">
        <v>31</v>
      </c>
      <c r="AW7" s="32" t="s">
        <v>32</v>
      </c>
      <c r="AX7" s="32" t="s">
        <v>33</v>
      </c>
      <c r="AY7" s="43" t="s">
        <v>34</v>
      </c>
      <c r="AZ7" s="43" t="s">
        <v>37</v>
      </c>
      <c r="BA7" s="33" t="s">
        <v>18</v>
      </c>
      <c r="BB7" s="44" t="s">
        <v>36</v>
      </c>
      <c r="BC7" s="77"/>
      <c r="BD7" s="31" t="s">
        <v>43</v>
      </c>
      <c r="BE7" s="31" t="s">
        <v>25</v>
      </c>
      <c r="BF7" s="31" t="s">
        <v>26</v>
      </c>
      <c r="BG7" s="31" t="s">
        <v>27</v>
      </c>
      <c r="BH7" s="31" t="s">
        <v>28</v>
      </c>
      <c r="BI7" s="31" t="s">
        <v>17</v>
      </c>
      <c r="BJ7" s="31" t="s">
        <v>29</v>
      </c>
      <c r="BK7" s="32" t="s">
        <v>30</v>
      </c>
      <c r="BL7" s="32" t="s">
        <v>38</v>
      </c>
      <c r="BM7" s="32" t="s">
        <v>31</v>
      </c>
      <c r="BN7" s="32" t="s">
        <v>32</v>
      </c>
      <c r="BO7" s="32" t="s">
        <v>33</v>
      </c>
      <c r="BP7" s="43" t="s">
        <v>34</v>
      </c>
      <c r="BQ7" s="43" t="s">
        <v>35</v>
      </c>
      <c r="BR7" s="33" t="s">
        <v>18</v>
      </c>
      <c r="BS7" s="44" t="s">
        <v>36</v>
      </c>
      <c r="BT7" s="77"/>
      <c r="BU7" s="31" t="s">
        <v>43</v>
      </c>
      <c r="BV7" s="31" t="s">
        <v>25</v>
      </c>
      <c r="BW7" s="31" t="s">
        <v>26</v>
      </c>
      <c r="BX7" s="31" t="s">
        <v>27</v>
      </c>
      <c r="BY7" s="31" t="s">
        <v>28</v>
      </c>
      <c r="BZ7" s="31" t="s">
        <v>17</v>
      </c>
      <c r="CA7" s="31" t="s">
        <v>29</v>
      </c>
      <c r="CB7" s="32" t="s">
        <v>30</v>
      </c>
      <c r="CC7" s="32" t="s">
        <v>38</v>
      </c>
      <c r="CD7" s="32" t="s">
        <v>31</v>
      </c>
      <c r="CE7" s="32" t="s">
        <v>32</v>
      </c>
      <c r="CF7" s="32" t="s">
        <v>33</v>
      </c>
      <c r="CG7" s="43" t="s">
        <v>34</v>
      </c>
      <c r="CH7" s="43" t="s">
        <v>37</v>
      </c>
      <c r="CI7" s="32" t="s">
        <v>18</v>
      </c>
      <c r="CJ7" s="45" t="s">
        <v>36</v>
      </c>
      <c r="CK7" s="77"/>
      <c r="CL7" s="31" t="s">
        <v>43</v>
      </c>
      <c r="CM7" s="31" t="s">
        <v>25</v>
      </c>
      <c r="CN7" s="31" t="s">
        <v>26</v>
      </c>
      <c r="CO7" s="31" t="s">
        <v>27</v>
      </c>
      <c r="CP7" s="31" t="s">
        <v>28</v>
      </c>
      <c r="CQ7" s="31" t="s">
        <v>17</v>
      </c>
      <c r="CR7" s="31" t="s">
        <v>29</v>
      </c>
      <c r="CS7" s="32" t="s">
        <v>30</v>
      </c>
      <c r="CT7" s="32" t="s">
        <v>38</v>
      </c>
      <c r="CU7" s="32" t="s">
        <v>31</v>
      </c>
      <c r="CV7" s="32" t="s">
        <v>32</v>
      </c>
      <c r="CW7" s="32" t="s">
        <v>33</v>
      </c>
      <c r="CX7" s="43" t="s">
        <v>34</v>
      </c>
      <c r="CY7" s="43" t="s">
        <v>37</v>
      </c>
      <c r="CZ7" s="32" t="s">
        <v>18</v>
      </c>
      <c r="DA7" s="45" t="s">
        <v>36</v>
      </c>
      <c r="DB7" s="77"/>
      <c r="DC7" s="31" t="s">
        <v>43</v>
      </c>
      <c r="DD7" s="31" t="s">
        <v>25</v>
      </c>
      <c r="DE7" s="31" t="s">
        <v>26</v>
      </c>
      <c r="DF7" s="31" t="s">
        <v>27</v>
      </c>
      <c r="DG7" s="31" t="s">
        <v>28</v>
      </c>
      <c r="DH7" s="31" t="s">
        <v>17</v>
      </c>
      <c r="DI7" s="31" t="s">
        <v>29</v>
      </c>
      <c r="DJ7" s="32" t="s">
        <v>30</v>
      </c>
      <c r="DK7" s="32" t="s">
        <v>38</v>
      </c>
      <c r="DL7" s="32" t="s">
        <v>31</v>
      </c>
      <c r="DM7" s="32" t="s">
        <v>32</v>
      </c>
      <c r="DN7" s="32" t="s">
        <v>33</v>
      </c>
      <c r="DO7" s="43" t="s">
        <v>34</v>
      </c>
      <c r="DP7" s="43" t="s">
        <v>37</v>
      </c>
      <c r="DQ7" s="32" t="s">
        <v>18</v>
      </c>
      <c r="DR7" s="45" t="s">
        <v>44</v>
      </c>
      <c r="DS7" s="77"/>
      <c r="DT7" s="31" t="s">
        <v>43</v>
      </c>
      <c r="DU7" s="31" t="s">
        <v>25</v>
      </c>
      <c r="DV7" s="31" t="s">
        <v>26</v>
      </c>
      <c r="DW7" s="31" t="s">
        <v>27</v>
      </c>
      <c r="DX7" s="31" t="s">
        <v>28</v>
      </c>
      <c r="DY7" s="31" t="s">
        <v>17</v>
      </c>
      <c r="DZ7" s="31" t="s">
        <v>29</v>
      </c>
      <c r="EA7" s="32" t="s">
        <v>30</v>
      </c>
      <c r="EB7" s="32" t="s">
        <v>38</v>
      </c>
      <c r="EC7" s="32" t="s">
        <v>31</v>
      </c>
      <c r="ED7" s="32" t="s">
        <v>32</v>
      </c>
      <c r="EE7" s="32" t="s">
        <v>33</v>
      </c>
      <c r="EF7" s="32" t="s">
        <v>34</v>
      </c>
      <c r="EG7" s="32" t="s">
        <v>37</v>
      </c>
      <c r="EH7" s="32" t="s">
        <v>18</v>
      </c>
      <c r="EI7" s="50" t="s">
        <v>36</v>
      </c>
    </row>
    <row r="8" spans="1:139" ht="12.75">
      <c r="A8" s="46"/>
      <c r="B8" s="47" t="s">
        <v>20</v>
      </c>
      <c r="C8" s="47"/>
      <c r="D8" s="34">
        <f>E8+F8+G8+I8+J8+K8+L8+N8+O8+P8+H8+M8+Q8+R8+S8</f>
        <v>199</v>
      </c>
      <c r="E8" s="16">
        <f aca="true" t="shared" si="0" ref="E8:T8">SUM(E9:E32)</f>
        <v>9</v>
      </c>
      <c r="F8" s="16">
        <f t="shared" si="0"/>
        <v>0</v>
      </c>
      <c r="G8" s="16">
        <f t="shared" si="0"/>
        <v>10</v>
      </c>
      <c r="H8" s="16">
        <f t="shared" si="0"/>
        <v>55</v>
      </c>
      <c r="I8" s="16">
        <f t="shared" si="0"/>
        <v>4</v>
      </c>
      <c r="J8" s="16">
        <f t="shared" si="0"/>
        <v>19</v>
      </c>
      <c r="K8" s="16">
        <f>SUM(K9:K32)</f>
        <v>4</v>
      </c>
      <c r="L8" s="16">
        <f t="shared" si="0"/>
        <v>10</v>
      </c>
      <c r="M8" s="16">
        <f t="shared" si="0"/>
        <v>0</v>
      </c>
      <c r="N8" s="16">
        <f t="shared" si="0"/>
        <v>2</v>
      </c>
      <c r="O8" s="16">
        <f t="shared" si="0"/>
        <v>0</v>
      </c>
      <c r="P8" s="16">
        <f t="shared" si="0"/>
        <v>0</v>
      </c>
      <c r="Q8" s="16">
        <f t="shared" si="0"/>
        <v>17</v>
      </c>
      <c r="R8" s="16">
        <f t="shared" si="0"/>
        <v>0</v>
      </c>
      <c r="S8" s="16">
        <f t="shared" si="0"/>
        <v>69</v>
      </c>
      <c r="T8" s="35">
        <f t="shared" si="0"/>
        <v>59</v>
      </c>
      <c r="U8" s="34">
        <f>W8+AD8+AG8+AH8+AI8+V8+X8+Y8+Z8+AA8+AB8+AC8+AE8+AF8+AJ8</f>
        <v>1049</v>
      </c>
      <c r="V8" s="16">
        <f aca="true" t="shared" si="1" ref="V8:AK8">SUM(V9:V32)</f>
        <v>11</v>
      </c>
      <c r="W8" s="16">
        <f t="shared" si="1"/>
        <v>0</v>
      </c>
      <c r="X8" s="16">
        <f t="shared" si="1"/>
        <v>28</v>
      </c>
      <c r="Y8" s="16">
        <f t="shared" si="1"/>
        <v>208</v>
      </c>
      <c r="Z8" s="16">
        <f t="shared" si="1"/>
        <v>85</v>
      </c>
      <c r="AA8" s="16">
        <f t="shared" si="1"/>
        <v>34</v>
      </c>
      <c r="AB8" s="16">
        <f t="shared" si="1"/>
        <v>17</v>
      </c>
      <c r="AC8" s="16">
        <f t="shared" si="1"/>
        <v>35</v>
      </c>
      <c r="AD8" s="16">
        <f t="shared" si="1"/>
        <v>0</v>
      </c>
      <c r="AE8" s="16">
        <f t="shared" si="1"/>
        <v>28</v>
      </c>
      <c r="AF8" s="16">
        <f t="shared" si="1"/>
        <v>2</v>
      </c>
      <c r="AG8" s="16">
        <f t="shared" si="1"/>
        <v>0</v>
      </c>
      <c r="AH8" s="16">
        <f t="shared" si="1"/>
        <v>116</v>
      </c>
      <c r="AI8" s="16">
        <f t="shared" si="1"/>
        <v>24</v>
      </c>
      <c r="AJ8" s="16">
        <f t="shared" si="1"/>
        <v>461</v>
      </c>
      <c r="AK8" s="16">
        <f t="shared" si="1"/>
        <v>421</v>
      </c>
      <c r="AL8" s="34">
        <f>AM8+AN8+AO8+AU8+AV8+AW8+AX8+AY8+AZ8+BA8+AP8+AQ8+AR8+AS8+AT8</f>
        <v>1248</v>
      </c>
      <c r="AM8" s="16">
        <f>SUM(AM9:AM32)</f>
        <v>20</v>
      </c>
      <c r="AN8" s="16">
        <f aca="true" t="shared" si="2" ref="AN8:BB8">SUM(AN9:AN32)</f>
        <v>0</v>
      </c>
      <c r="AO8" s="16">
        <f t="shared" si="2"/>
        <v>38</v>
      </c>
      <c r="AP8" s="16">
        <f t="shared" si="2"/>
        <v>263</v>
      </c>
      <c r="AQ8" s="16">
        <f t="shared" si="2"/>
        <v>89</v>
      </c>
      <c r="AR8" s="16">
        <f t="shared" si="2"/>
        <v>53</v>
      </c>
      <c r="AS8" s="16">
        <f t="shared" si="2"/>
        <v>21</v>
      </c>
      <c r="AT8" s="16">
        <f t="shared" si="2"/>
        <v>45</v>
      </c>
      <c r="AU8" s="16">
        <f t="shared" si="2"/>
        <v>0</v>
      </c>
      <c r="AV8" s="16">
        <f t="shared" si="2"/>
        <v>30</v>
      </c>
      <c r="AW8" s="16">
        <f>SUM(AW9:AW32)</f>
        <v>2</v>
      </c>
      <c r="AX8" s="16">
        <f t="shared" si="2"/>
        <v>0</v>
      </c>
      <c r="AY8" s="16">
        <f t="shared" si="2"/>
        <v>133</v>
      </c>
      <c r="AZ8" s="16">
        <f t="shared" si="2"/>
        <v>24</v>
      </c>
      <c r="BA8" s="16">
        <f t="shared" si="2"/>
        <v>530</v>
      </c>
      <c r="BB8" s="35">
        <f t="shared" si="2"/>
        <v>480</v>
      </c>
      <c r="BC8" s="34">
        <f>BD8+BE8+BF8+BL8+BM8+BN8+BO8+BP8+BR8+BQ8+BG8+BH8+BI8+BJ8+BK8</f>
        <v>1041</v>
      </c>
      <c r="BD8" s="16">
        <f aca="true" t="shared" si="3" ref="BD8:BS8">SUM(BD9:BD32)</f>
        <v>18</v>
      </c>
      <c r="BE8" s="16">
        <f>SUM(BE9:BE32)</f>
        <v>0</v>
      </c>
      <c r="BF8" s="16">
        <f t="shared" si="3"/>
        <v>32</v>
      </c>
      <c r="BG8" s="16">
        <f t="shared" si="3"/>
        <v>199</v>
      </c>
      <c r="BH8" s="16">
        <f t="shared" si="3"/>
        <v>56</v>
      </c>
      <c r="BI8" s="16">
        <f t="shared" si="3"/>
        <v>48</v>
      </c>
      <c r="BJ8" s="16">
        <f t="shared" si="3"/>
        <v>20</v>
      </c>
      <c r="BK8" s="16">
        <f t="shared" si="3"/>
        <v>38</v>
      </c>
      <c r="BL8" s="16">
        <f t="shared" si="3"/>
        <v>0</v>
      </c>
      <c r="BM8" s="16">
        <f t="shared" si="3"/>
        <v>20</v>
      </c>
      <c r="BN8" s="16">
        <f t="shared" si="3"/>
        <v>2</v>
      </c>
      <c r="BO8" s="16">
        <f t="shared" si="3"/>
        <v>0</v>
      </c>
      <c r="BP8" s="16">
        <f t="shared" si="3"/>
        <v>106</v>
      </c>
      <c r="BQ8" s="16">
        <f t="shared" si="3"/>
        <v>23</v>
      </c>
      <c r="BR8" s="16">
        <f t="shared" si="3"/>
        <v>479</v>
      </c>
      <c r="BS8" s="35">
        <f t="shared" si="3"/>
        <v>434</v>
      </c>
      <c r="BT8" s="34">
        <f>BU8+BV8+BW8+CC8+CD8+CE8+CF8+CG8+CI8+CH8+BX8+BY8+BZ8+CA8+CB8</f>
        <v>919</v>
      </c>
      <c r="BU8" s="16">
        <f>SUM(BU9:BU32)</f>
        <v>12</v>
      </c>
      <c r="BV8" s="16">
        <f aca="true" t="shared" si="4" ref="BV8:CJ8">SUM(BV9:BV32)</f>
        <v>0</v>
      </c>
      <c r="BW8" s="16">
        <f t="shared" si="4"/>
        <v>29</v>
      </c>
      <c r="BX8" s="16">
        <f t="shared" si="4"/>
        <v>157</v>
      </c>
      <c r="BY8" s="16">
        <f t="shared" si="4"/>
        <v>45</v>
      </c>
      <c r="BZ8" s="16">
        <f t="shared" si="4"/>
        <v>45</v>
      </c>
      <c r="CA8" s="16">
        <f t="shared" si="4"/>
        <v>15</v>
      </c>
      <c r="CB8" s="16">
        <f t="shared" si="4"/>
        <v>31</v>
      </c>
      <c r="CC8" s="16">
        <f t="shared" si="4"/>
        <v>0</v>
      </c>
      <c r="CD8" s="16">
        <f t="shared" si="4"/>
        <v>9</v>
      </c>
      <c r="CE8" s="16">
        <f>SUM(CE9:CE32)</f>
        <v>2</v>
      </c>
      <c r="CF8" s="16">
        <f t="shared" si="4"/>
        <v>0</v>
      </c>
      <c r="CG8" s="16">
        <f t="shared" si="4"/>
        <v>93</v>
      </c>
      <c r="CH8" s="16">
        <f t="shared" si="4"/>
        <v>21</v>
      </c>
      <c r="CI8" s="16">
        <f t="shared" si="4"/>
        <v>460</v>
      </c>
      <c r="CJ8" s="35">
        <f t="shared" si="4"/>
        <v>417</v>
      </c>
      <c r="CK8" s="34">
        <f aca="true" t="shared" si="5" ref="CK8:CK13">CL8+CM8+CN8+CT8+CU8+CV8+CW8+CX8+CZ8+CY8+CO8+CP8+CQ8+CR8+CS8</f>
        <v>122</v>
      </c>
      <c r="CL8" s="16">
        <f aca="true" t="shared" si="6" ref="CL8:DA8">SUM(CL9:CL32)</f>
        <v>6</v>
      </c>
      <c r="CM8" s="16">
        <f>SUM(CM9:CM32)</f>
        <v>0</v>
      </c>
      <c r="CN8" s="16">
        <f t="shared" si="6"/>
        <v>3</v>
      </c>
      <c r="CO8" s="16">
        <f t="shared" si="6"/>
        <v>42</v>
      </c>
      <c r="CP8" s="16">
        <f t="shared" si="6"/>
        <v>11</v>
      </c>
      <c r="CQ8" s="16">
        <f t="shared" si="6"/>
        <v>3</v>
      </c>
      <c r="CR8" s="16">
        <f t="shared" si="6"/>
        <v>5</v>
      </c>
      <c r="CS8" s="16">
        <f t="shared" si="6"/>
        <v>7</v>
      </c>
      <c r="CT8" s="16">
        <f t="shared" si="6"/>
        <v>0</v>
      </c>
      <c r="CU8" s="16">
        <f t="shared" si="6"/>
        <v>11</v>
      </c>
      <c r="CV8" s="16">
        <f t="shared" si="6"/>
        <v>0</v>
      </c>
      <c r="CW8" s="16">
        <f t="shared" si="6"/>
        <v>0</v>
      </c>
      <c r="CX8" s="16">
        <f t="shared" si="6"/>
        <v>13</v>
      </c>
      <c r="CY8" s="16">
        <f t="shared" si="6"/>
        <v>2</v>
      </c>
      <c r="CZ8" s="16">
        <f t="shared" si="6"/>
        <v>19</v>
      </c>
      <c r="DA8" s="35">
        <f t="shared" si="6"/>
        <v>17</v>
      </c>
      <c r="DB8" s="34">
        <f>DC8+DD8+DE8+DK8+DL8+DM8+DN8+DO8+DQ8+DP8+DF8+DG8+DH8+DI8+DJ8</f>
        <v>725</v>
      </c>
      <c r="DC8" s="16">
        <f aca="true" t="shared" si="7" ref="DC8:DR8">SUM(DC9:DC32)</f>
        <v>9</v>
      </c>
      <c r="DD8" s="16">
        <f t="shared" si="7"/>
        <v>0</v>
      </c>
      <c r="DE8" s="16">
        <f t="shared" si="7"/>
        <v>18</v>
      </c>
      <c r="DF8" s="16">
        <f t="shared" si="7"/>
        <v>85</v>
      </c>
      <c r="DG8" s="16">
        <f t="shared" si="7"/>
        <v>21</v>
      </c>
      <c r="DH8" s="16">
        <f t="shared" si="7"/>
        <v>32</v>
      </c>
      <c r="DI8" s="16">
        <f t="shared" si="7"/>
        <v>10</v>
      </c>
      <c r="DJ8" s="16">
        <f t="shared" si="7"/>
        <v>29</v>
      </c>
      <c r="DK8" s="16">
        <f t="shared" si="7"/>
        <v>0</v>
      </c>
      <c r="DL8" s="16">
        <f t="shared" si="7"/>
        <v>17</v>
      </c>
      <c r="DM8" s="16">
        <f t="shared" si="7"/>
        <v>1</v>
      </c>
      <c r="DN8" s="16">
        <f t="shared" si="7"/>
        <v>0</v>
      </c>
      <c r="DO8" s="16">
        <f t="shared" si="7"/>
        <v>55</v>
      </c>
      <c r="DP8" s="16">
        <f t="shared" si="7"/>
        <v>23</v>
      </c>
      <c r="DQ8" s="16">
        <f t="shared" si="7"/>
        <v>425</v>
      </c>
      <c r="DR8" s="35">
        <f t="shared" si="7"/>
        <v>394</v>
      </c>
      <c r="DS8" s="34">
        <f>DT8+DU8+DV8+EB8+EC8+ED8+EE8+EF8+EH8+EG8+DW8+DX8+DY8+DZ8+EA8</f>
        <v>207</v>
      </c>
      <c r="DT8" s="16">
        <f aca="true" t="shared" si="8" ref="DT8:EI8">SUM(DT9:DT32)</f>
        <v>2</v>
      </c>
      <c r="DU8" s="16">
        <f t="shared" si="8"/>
        <v>0</v>
      </c>
      <c r="DV8" s="16">
        <f t="shared" si="8"/>
        <v>6</v>
      </c>
      <c r="DW8" s="16">
        <f t="shared" si="8"/>
        <v>64</v>
      </c>
      <c r="DX8" s="16">
        <f t="shared" si="8"/>
        <v>33</v>
      </c>
      <c r="DY8" s="16">
        <f t="shared" si="8"/>
        <v>5</v>
      </c>
      <c r="DZ8" s="16">
        <f t="shared" si="8"/>
        <v>1</v>
      </c>
      <c r="EA8" s="16">
        <f t="shared" si="8"/>
        <v>7</v>
      </c>
      <c r="EB8" s="16">
        <f t="shared" si="8"/>
        <v>0</v>
      </c>
      <c r="EC8" s="16">
        <f t="shared" si="8"/>
        <v>10</v>
      </c>
      <c r="ED8" s="16">
        <f t="shared" si="8"/>
        <v>0</v>
      </c>
      <c r="EE8" s="16">
        <f t="shared" si="8"/>
        <v>0</v>
      </c>
      <c r="EF8" s="16">
        <f t="shared" si="8"/>
        <v>27</v>
      </c>
      <c r="EG8" s="16">
        <f t="shared" si="8"/>
        <v>1</v>
      </c>
      <c r="EH8" s="16">
        <f t="shared" si="8"/>
        <v>51</v>
      </c>
      <c r="EI8" s="35">
        <f t="shared" si="8"/>
        <v>46</v>
      </c>
    </row>
    <row r="9" spans="1:139" ht="12.75">
      <c r="A9" s="46">
        <v>1</v>
      </c>
      <c r="B9" s="11" t="s">
        <v>60</v>
      </c>
      <c r="C9" s="11" t="s">
        <v>67</v>
      </c>
      <c r="D9" s="34">
        <f aca="true" t="shared" si="9" ref="D9:D14">E9+F9+G9+I9+J9+K9+L9+N9+O9+P9+H9+M9+Q9+R9+S9</f>
        <v>15</v>
      </c>
      <c r="E9" s="13">
        <v>2</v>
      </c>
      <c r="F9" s="3"/>
      <c r="G9" s="3"/>
      <c r="H9" s="3">
        <v>4</v>
      </c>
      <c r="I9" s="3"/>
      <c r="J9" s="3">
        <v>1</v>
      </c>
      <c r="K9" s="29"/>
      <c r="L9" s="29">
        <v>2</v>
      </c>
      <c r="M9" s="29"/>
      <c r="N9" s="29"/>
      <c r="O9" s="29"/>
      <c r="P9" s="29"/>
      <c r="Q9" s="29"/>
      <c r="R9" s="29"/>
      <c r="S9" s="29">
        <v>6</v>
      </c>
      <c r="T9" s="4">
        <v>4</v>
      </c>
      <c r="U9" s="34">
        <f aca="true" t="shared" si="10" ref="U9:U14">W9+AD9+AG9+AH9+AI9+V9+X9+Y9+Z9+AA9+AB9+AC9+AE9+AF9+AJ9</f>
        <v>99</v>
      </c>
      <c r="V9" s="3">
        <v>1</v>
      </c>
      <c r="W9" s="3"/>
      <c r="X9" s="3">
        <v>3</v>
      </c>
      <c r="Y9" s="3">
        <v>22</v>
      </c>
      <c r="Z9" s="3">
        <v>8</v>
      </c>
      <c r="AA9" s="3">
        <v>4</v>
      </c>
      <c r="AB9" s="3">
        <v>1</v>
      </c>
      <c r="AC9" s="29">
        <v>3</v>
      </c>
      <c r="AD9" s="29"/>
      <c r="AE9" s="29"/>
      <c r="AF9" s="29">
        <v>2</v>
      </c>
      <c r="AG9" s="29"/>
      <c r="AH9" s="29">
        <v>9</v>
      </c>
      <c r="AI9" s="29"/>
      <c r="AJ9" s="29">
        <v>46</v>
      </c>
      <c r="AK9" s="4">
        <v>41</v>
      </c>
      <c r="AL9" s="34">
        <f aca="true" t="shared" si="11" ref="AL9:AL14">AM9+AN9+AO9+AU9+AV9+AW9+AX9+AY9+AZ9+BA9+AP9+AQ9+AR9+AS9+AT9</f>
        <v>114</v>
      </c>
      <c r="AM9" s="8">
        <f aca="true" t="shared" si="12" ref="AM9:BB9">E9+V9</f>
        <v>3</v>
      </c>
      <c r="AN9" s="8">
        <f t="shared" si="12"/>
        <v>0</v>
      </c>
      <c r="AO9" s="8">
        <f t="shared" si="12"/>
        <v>3</v>
      </c>
      <c r="AP9" s="8">
        <f t="shared" si="12"/>
        <v>26</v>
      </c>
      <c r="AQ9" s="8">
        <f t="shared" si="12"/>
        <v>8</v>
      </c>
      <c r="AR9" s="8">
        <f t="shared" si="12"/>
        <v>5</v>
      </c>
      <c r="AS9" s="8">
        <f t="shared" si="12"/>
        <v>1</v>
      </c>
      <c r="AT9" s="8">
        <f t="shared" si="12"/>
        <v>5</v>
      </c>
      <c r="AU9" s="8">
        <f t="shared" si="12"/>
        <v>0</v>
      </c>
      <c r="AV9" s="8">
        <f t="shared" si="12"/>
        <v>0</v>
      </c>
      <c r="AW9" s="8">
        <f t="shared" si="12"/>
        <v>2</v>
      </c>
      <c r="AX9" s="8">
        <f t="shared" si="12"/>
        <v>0</v>
      </c>
      <c r="AY9" s="8">
        <f t="shared" si="12"/>
        <v>9</v>
      </c>
      <c r="AZ9" s="8">
        <f t="shared" si="12"/>
        <v>0</v>
      </c>
      <c r="BA9" s="8">
        <f t="shared" si="12"/>
        <v>52</v>
      </c>
      <c r="BB9" s="9">
        <f t="shared" si="12"/>
        <v>45</v>
      </c>
      <c r="BC9" s="34">
        <f aca="true" t="shared" si="13" ref="BC9:BC14">BD9+BE9+BF9+BL9+BM9+BN9+BO9+BP9+BR9+BQ9+BG9+BH9+BI9+BJ9+BK9</f>
        <v>95</v>
      </c>
      <c r="BD9" s="8">
        <f aca="true" t="shared" si="14" ref="BD9:BS9">BU9+CL9</f>
        <v>2</v>
      </c>
      <c r="BE9" s="8">
        <f t="shared" si="14"/>
        <v>0</v>
      </c>
      <c r="BF9" s="8">
        <f t="shared" si="14"/>
        <v>2</v>
      </c>
      <c r="BG9" s="8">
        <f t="shared" si="14"/>
        <v>19</v>
      </c>
      <c r="BH9" s="8">
        <f t="shared" si="14"/>
        <v>6</v>
      </c>
      <c r="BI9" s="8">
        <f t="shared" si="14"/>
        <v>4</v>
      </c>
      <c r="BJ9" s="8">
        <f t="shared" si="14"/>
        <v>1</v>
      </c>
      <c r="BK9" s="8">
        <f t="shared" si="14"/>
        <v>5</v>
      </c>
      <c r="BL9" s="8">
        <f t="shared" si="14"/>
        <v>0</v>
      </c>
      <c r="BM9" s="8">
        <f t="shared" si="14"/>
        <v>0</v>
      </c>
      <c r="BN9" s="8">
        <f t="shared" si="14"/>
        <v>2</v>
      </c>
      <c r="BO9" s="8">
        <f t="shared" si="14"/>
        <v>0</v>
      </c>
      <c r="BP9" s="8">
        <f t="shared" si="14"/>
        <v>9</v>
      </c>
      <c r="BQ9" s="8">
        <f t="shared" si="14"/>
        <v>0</v>
      </c>
      <c r="BR9" s="8">
        <f t="shared" si="14"/>
        <v>45</v>
      </c>
      <c r="BS9" s="9">
        <f t="shared" si="14"/>
        <v>39</v>
      </c>
      <c r="BT9" s="34">
        <f aca="true" t="shared" si="15" ref="BT9:BT14">BU9+BV9+BW9+CC9+CD9+CE9+CF9+CG9+CI9+CH9+BX9+BY9+BZ9+CA9+CB9</f>
        <v>89</v>
      </c>
      <c r="BU9" s="3">
        <v>2</v>
      </c>
      <c r="BV9" s="3"/>
      <c r="BW9" s="3">
        <v>2</v>
      </c>
      <c r="BX9" s="3">
        <v>16</v>
      </c>
      <c r="BY9" s="3">
        <v>6</v>
      </c>
      <c r="BZ9" s="3">
        <v>4</v>
      </c>
      <c r="CA9" s="3">
        <v>1</v>
      </c>
      <c r="CB9" s="3">
        <v>5</v>
      </c>
      <c r="CC9" s="3"/>
      <c r="CD9" s="3"/>
      <c r="CE9" s="3">
        <v>2</v>
      </c>
      <c r="CF9" s="3"/>
      <c r="CG9" s="3">
        <v>9</v>
      </c>
      <c r="CH9" s="3"/>
      <c r="CI9" s="3">
        <v>42</v>
      </c>
      <c r="CJ9" s="4">
        <v>37</v>
      </c>
      <c r="CK9" s="34">
        <f t="shared" si="5"/>
        <v>6</v>
      </c>
      <c r="CL9" s="3"/>
      <c r="CM9" s="3"/>
      <c r="CN9" s="3"/>
      <c r="CO9" s="3">
        <v>3</v>
      </c>
      <c r="CP9" s="3"/>
      <c r="CQ9" s="3"/>
      <c r="CR9" s="3"/>
      <c r="CS9" s="3"/>
      <c r="CT9" s="3"/>
      <c r="CU9" s="3"/>
      <c r="CV9" s="3"/>
      <c r="CW9" s="3"/>
      <c r="CX9" s="3"/>
      <c r="CY9" s="3"/>
      <c r="CZ9" s="29">
        <v>3</v>
      </c>
      <c r="DA9" s="4">
        <v>2</v>
      </c>
      <c r="DB9" s="34">
        <f aca="true" t="shared" si="16" ref="DB9:DB14">DC9+DD9+DE9+DK9+DL9+DM9+DN9+DO9+DQ9+DP9+DF9+DG9+DH9+DI9+DJ9</f>
        <v>74</v>
      </c>
      <c r="DC9" s="3">
        <v>2</v>
      </c>
      <c r="DD9" s="3"/>
      <c r="DE9" s="3">
        <v>1</v>
      </c>
      <c r="DF9" s="3">
        <v>11</v>
      </c>
      <c r="DG9" s="3">
        <v>1</v>
      </c>
      <c r="DH9" s="3">
        <v>4</v>
      </c>
      <c r="DI9" s="3">
        <v>1</v>
      </c>
      <c r="DJ9" s="3">
        <v>4</v>
      </c>
      <c r="DK9" s="3"/>
      <c r="DL9" s="3"/>
      <c r="DM9" s="3">
        <v>1</v>
      </c>
      <c r="DN9" s="3"/>
      <c r="DO9" s="3">
        <v>7</v>
      </c>
      <c r="DP9" s="3"/>
      <c r="DQ9" s="29">
        <v>42</v>
      </c>
      <c r="DR9" s="4">
        <v>36</v>
      </c>
      <c r="DS9" s="34">
        <f aca="true" t="shared" si="17" ref="DS9:DS14">DT9+DU9+DV9+EB9+EC9+ED9+EE9+EF9+EH9+EG9+DW9+DX9+DY9+DZ9+EA9</f>
        <v>19</v>
      </c>
      <c r="DT9" s="8">
        <f aca="true" t="shared" si="18" ref="DT9:EI9">AM9-BD9</f>
        <v>1</v>
      </c>
      <c r="DU9" s="8">
        <f t="shared" si="18"/>
        <v>0</v>
      </c>
      <c r="DV9" s="8">
        <f t="shared" si="18"/>
        <v>1</v>
      </c>
      <c r="DW9" s="8">
        <f t="shared" si="18"/>
        <v>7</v>
      </c>
      <c r="DX9" s="8">
        <f t="shared" si="18"/>
        <v>2</v>
      </c>
      <c r="DY9" s="8">
        <f t="shared" si="18"/>
        <v>1</v>
      </c>
      <c r="DZ9" s="8">
        <f t="shared" si="18"/>
        <v>0</v>
      </c>
      <c r="EA9" s="8">
        <f t="shared" si="18"/>
        <v>0</v>
      </c>
      <c r="EB9" s="8">
        <f t="shared" si="18"/>
        <v>0</v>
      </c>
      <c r="EC9" s="8">
        <f t="shared" si="18"/>
        <v>0</v>
      </c>
      <c r="ED9" s="8">
        <f t="shared" si="18"/>
        <v>0</v>
      </c>
      <c r="EE9" s="8">
        <f t="shared" si="18"/>
        <v>0</v>
      </c>
      <c r="EF9" s="8">
        <f t="shared" si="18"/>
        <v>0</v>
      </c>
      <c r="EG9" s="8">
        <f t="shared" si="18"/>
        <v>0</v>
      </c>
      <c r="EH9" s="8">
        <f t="shared" si="18"/>
        <v>7</v>
      </c>
      <c r="EI9" s="9">
        <f t="shared" si="18"/>
        <v>6</v>
      </c>
    </row>
    <row r="10" spans="1:139" ht="13.5" customHeight="1">
      <c r="A10" s="46">
        <v>2</v>
      </c>
      <c r="B10" s="11" t="s">
        <v>61</v>
      </c>
      <c r="C10" s="11" t="s">
        <v>68</v>
      </c>
      <c r="D10" s="34">
        <f t="shared" si="9"/>
        <v>31</v>
      </c>
      <c r="E10" s="13"/>
      <c r="F10" s="3"/>
      <c r="G10" s="3"/>
      <c r="H10" s="3">
        <v>9</v>
      </c>
      <c r="I10" s="3">
        <v>1</v>
      </c>
      <c r="J10" s="3">
        <v>5</v>
      </c>
      <c r="K10" s="29">
        <v>2</v>
      </c>
      <c r="L10" s="29">
        <v>1</v>
      </c>
      <c r="M10" s="29"/>
      <c r="N10" s="29"/>
      <c r="O10" s="29"/>
      <c r="P10" s="29"/>
      <c r="Q10" s="29">
        <v>3</v>
      </c>
      <c r="R10" s="29"/>
      <c r="S10" s="29">
        <v>10</v>
      </c>
      <c r="T10" s="4">
        <v>9</v>
      </c>
      <c r="U10" s="34">
        <f t="shared" si="10"/>
        <v>206</v>
      </c>
      <c r="V10" s="3">
        <v>1</v>
      </c>
      <c r="W10" s="3"/>
      <c r="X10" s="3">
        <v>7</v>
      </c>
      <c r="Y10" s="3">
        <v>40</v>
      </c>
      <c r="Z10" s="3">
        <v>22</v>
      </c>
      <c r="AA10" s="3">
        <v>6</v>
      </c>
      <c r="AB10" s="3">
        <v>3</v>
      </c>
      <c r="AC10" s="29">
        <v>6</v>
      </c>
      <c r="AD10" s="29"/>
      <c r="AE10" s="29">
        <v>7</v>
      </c>
      <c r="AF10" s="29"/>
      <c r="AG10" s="29"/>
      <c r="AH10" s="29">
        <v>24</v>
      </c>
      <c r="AI10" s="29">
        <v>5</v>
      </c>
      <c r="AJ10" s="29">
        <v>85</v>
      </c>
      <c r="AK10" s="4">
        <v>79</v>
      </c>
      <c r="AL10" s="34">
        <f t="shared" si="11"/>
        <v>237</v>
      </c>
      <c r="AM10" s="8">
        <f aca="true" t="shared" si="19" ref="AM10:AM32">E10+V10</f>
        <v>1</v>
      </c>
      <c r="AN10" s="8">
        <f aca="true" t="shared" si="20" ref="AN10:AN32">F10+W10</f>
        <v>0</v>
      </c>
      <c r="AO10" s="8">
        <f aca="true" t="shared" si="21" ref="AO10:AO32">G10+X10</f>
        <v>7</v>
      </c>
      <c r="AP10" s="8">
        <f aca="true" t="shared" si="22" ref="AP10:AP32">H10+Y10</f>
        <v>49</v>
      </c>
      <c r="AQ10" s="8">
        <f aca="true" t="shared" si="23" ref="AQ10:AQ32">I10+Z10</f>
        <v>23</v>
      </c>
      <c r="AR10" s="8">
        <f aca="true" t="shared" si="24" ref="AR10:AR32">J10+AA10</f>
        <v>11</v>
      </c>
      <c r="AS10" s="8">
        <f aca="true" t="shared" si="25" ref="AS10:AS32">K10+AB10</f>
        <v>5</v>
      </c>
      <c r="AT10" s="8">
        <f aca="true" t="shared" si="26" ref="AT10:AT32">L10+AC10</f>
        <v>7</v>
      </c>
      <c r="AU10" s="8">
        <f aca="true" t="shared" si="27" ref="AU10:AU32">M10+AD10</f>
        <v>0</v>
      </c>
      <c r="AV10" s="8">
        <f aca="true" t="shared" si="28" ref="AV10:AV32">N10+AE10</f>
        <v>7</v>
      </c>
      <c r="AW10" s="8">
        <f aca="true" t="shared" si="29" ref="AW10:AW32">O10+AF10</f>
        <v>0</v>
      </c>
      <c r="AX10" s="8">
        <f aca="true" t="shared" si="30" ref="AX10:AX32">P10+AG10</f>
        <v>0</v>
      </c>
      <c r="AY10" s="8">
        <f aca="true" t="shared" si="31" ref="AY10:AY32">Q10+AH10</f>
        <v>27</v>
      </c>
      <c r="AZ10" s="8">
        <f aca="true" t="shared" si="32" ref="AZ10:AZ32">R10+AI10</f>
        <v>5</v>
      </c>
      <c r="BA10" s="8">
        <f aca="true" t="shared" si="33" ref="BA10:BA32">S10+AJ10</f>
        <v>95</v>
      </c>
      <c r="BB10" s="9">
        <f aca="true" t="shared" si="34" ref="BB10:BB32">T10+AK10</f>
        <v>88</v>
      </c>
      <c r="BC10" s="34">
        <f t="shared" si="13"/>
        <v>204</v>
      </c>
      <c r="BD10" s="8">
        <f aca="true" t="shared" si="35" ref="BD10:BD32">BU10+CL10</f>
        <v>1</v>
      </c>
      <c r="BE10" s="8">
        <f aca="true" t="shared" si="36" ref="BE10:BE32">BV10+CM10</f>
        <v>0</v>
      </c>
      <c r="BF10" s="8">
        <f aca="true" t="shared" si="37" ref="BF10:BF32">BW10+CN10</f>
        <v>6</v>
      </c>
      <c r="BG10" s="8">
        <f aca="true" t="shared" si="38" ref="BG10:BG32">BX10+CO10</f>
        <v>40</v>
      </c>
      <c r="BH10" s="8">
        <f aca="true" t="shared" si="39" ref="BH10:BH32">BY10+CP10</f>
        <v>15</v>
      </c>
      <c r="BI10" s="8">
        <f aca="true" t="shared" si="40" ref="BI10:BI32">BZ10+CQ10</f>
        <v>11</v>
      </c>
      <c r="BJ10" s="8">
        <f aca="true" t="shared" si="41" ref="BJ10:BJ31">CA10+CR10</f>
        <v>5</v>
      </c>
      <c r="BK10" s="8">
        <f aca="true" t="shared" si="42" ref="BK10:BK32">CB10+CS10</f>
        <v>7</v>
      </c>
      <c r="BL10" s="8">
        <f aca="true" t="shared" si="43" ref="BL10:BL32">CC10+CT10</f>
        <v>0</v>
      </c>
      <c r="BM10" s="8">
        <f aca="true" t="shared" si="44" ref="BM10:BM32">CD10+CU10</f>
        <v>6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23</v>
      </c>
      <c r="BQ10" s="8">
        <f aca="true" t="shared" si="48" ref="BQ10:BQ32">CH10+CY10</f>
        <v>4</v>
      </c>
      <c r="BR10" s="8">
        <f aca="true" t="shared" si="49" ref="BR10:BR32">CI10+CZ10</f>
        <v>86</v>
      </c>
      <c r="BS10" s="9">
        <f aca="true" t="shared" si="50" ref="BS10:BS32">CJ10+DA10</f>
        <v>80</v>
      </c>
      <c r="BT10" s="34">
        <f t="shared" si="15"/>
        <v>191</v>
      </c>
      <c r="BU10" s="3">
        <v>1</v>
      </c>
      <c r="BV10" s="3"/>
      <c r="BW10" s="3">
        <v>6</v>
      </c>
      <c r="BX10" s="3">
        <v>32</v>
      </c>
      <c r="BY10" s="3">
        <v>15</v>
      </c>
      <c r="BZ10" s="3">
        <v>11</v>
      </c>
      <c r="CA10" s="3">
        <v>5</v>
      </c>
      <c r="CB10" s="3">
        <v>7</v>
      </c>
      <c r="CC10" s="3"/>
      <c r="CD10" s="3">
        <v>3</v>
      </c>
      <c r="CE10" s="3"/>
      <c r="CF10" s="3"/>
      <c r="CG10" s="3">
        <v>23</v>
      </c>
      <c r="CH10" s="3">
        <v>4</v>
      </c>
      <c r="CI10" s="3">
        <v>84</v>
      </c>
      <c r="CJ10" s="4">
        <v>78</v>
      </c>
      <c r="CK10" s="34">
        <f t="shared" si="5"/>
        <v>13</v>
      </c>
      <c r="CL10" s="3"/>
      <c r="CM10" s="3"/>
      <c r="CN10" s="3"/>
      <c r="CO10" s="3">
        <v>8</v>
      </c>
      <c r="CP10" s="3"/>
      <c r="CQ10" s="3"/>
      <c r="CR10" s="3"/>
      <c r="CS10" s="3"/>
      <c r="CT10" s="3"/>
      <c r="CU10" s="3">
        <v>3</v>
      </c>
      <c r="CV10" s="3"/>
      <c r="CW10" s="3"/>
      <c r="CX10" s="3"/>
      <c r="CY10" s="3"/>
      <c r="CZ10" s="29">
        <v>2</v>
      </c>
      <c r="DA10" s="4">
        <v>2</v>
      </c>
      <c r="DB10" s="34">
        <f t="shared" si="16"/>
        <v>150</v>
      </c>
      <c r="DC10" s="3"/>
      <c r="DD10" s="3"/>
      <c r="DE10" s="3">
        <v>6</v>
      </c>
      <c r="DF10" s="3">
        <v>18</v>
      </c>
      <c r="DG10" s="3">
        <v>7</v>
      </c>
      <c r="DH10" s="3">
        <v>8</v>
      </c>
      <c r="DI10" s="3">
        <v>1</v>
      </c>
      <c r="DJ10" s="3">
        <v>6</v>
      </c>
      <c r="DK10" s="3"/>
      <c r="DL10" s="3">
        <v>6</v>
      </c>
      <c r="DM10" s="3"/>
      <c r="DN10" s="3"/>
      <c r="DO10" s="3">
        <v>10</v>
      </c>
      <c r="DP10" s="3">
        <v>4</v>
      </c>
      <c r="DQ10" s="29">
        <v>84</v>
      </c>
      <c r="DR10" s="4">
        <v>79</v>
      </c>
      <c r="DS10" s="34">
        <f t="shared" si="17"/>
        <v>33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1</v>
      </c>
      <c r="DW10" s="8">
        <f aca="true" t="shared" si="54" ref="DW10:DW32">AP10-BG10</f>
        <v>9</v>
      </c>
      <c r="DX10" s="8">
        <f aca="true" t="shared" si="55" ref="DX10:DX32">AQ10-BH10</f>
        <v>8</v>
      </c>
      <c r="DY10" s="8">
        <f aca="true" t="shared" si="56" ref="DY10:DY32">AR10-BI10</f>
        <v>0</v>
      </c>
      <c r="DZ10" s="8">
        <f aca="true" t="shared" si="57" ref="DZ10:DZ32">AS10-BJ10</f>
        <v>0</v>
      </c>
      <c r="EA10" s="8">
        <f aca="true" t="shared" si="58" ref="EA10:EA32">AT10-BK10</f>
        <v>0</v>
      </c>
      <c r="EB10" s="8">
        <f aca="true" t="shared" si="59" ref="EB10:EB32">AU10-BL10</f>
        <v>0</v>
      </c>
      <c r="EC10" s="8">
        <f aca="true" t="shared" si="60" ref="EC10:EC32">AV10-BM10</f>
        <v>1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4</v>
      </c>
      <c r="EG10" s="8">
        <f aca="true" t="shared" si="64" ref="EG10:EG32">AZ10-BQ10</f>
        <v>1</v>
      </c>
      <c r="EH10" s="8">
        <f aca="true" t="shared" si="65" ref="EH10:EH32">BA10-BR10</f>
        <v>9</v>
      </c>
      <c r="EI10" s="9">
        <f aca="true" t="shared" si="66" ref="EI10:EI32">BB10-BS10</f>
        <v>8</v>
      </c>
    </row>
    <row r="11" spans="1:139" ht="12.75">
      <c r="A11" s="46">
        <v>3</v>
      </c>
      <c r="B11" s="49" t="s">
        <v>62</v>
      </c>
      <c r="C11" s="11" t="s">
        <v>69</v>
      </c>
      <c r="D11" s="34">
        <f t="shared" si="9"/>
        <v>22</v>
      </c>
      <c r="E11" s="13">
        <v>2</v>
      </c>
      <c r="F11" s="3"/>
      <c r="G11" s="3"/>
      <c r="H11" s="3">
        <v>7</v>
      </c>
      <c r="I11" s="3">
        <v>1</v>
      </c>
      <c r="J11" s="3">
        <v>3</v>
      </c>
      <c r="K11" s="29"/>
      <c r="L11" s="29"/>
      <c r="M11" s="29"/>
      <c r="N11" s="29"/>
      <c r="O11" s="29"/>
      <c r="P11" s="29"/>
      <c r="Q11" s="29">
        <v>1</v>
      </c>
      <c r="R11" s="29"/>
      <c r="S11" s="29">
        <v>8</v>
      </c>
      <c r="T11" s="4">
        <v>7</v>
      </c>
      <c r="U11" s="34">
        <f t="shared" si="10"/>
        <v>209</v>
      </c>
      <c r="V11" s="3">
        <v>6</v>
      </c>
      <c r="W11" s="3"/>
      <c r="X11" s="3">
        <v>5</v>
      </c>
      <c r="Y11" s="3">
        <v>42</v>
      </c>
      <c r="Z11" s="3">
        <v>14</v>
      </c>
      <c r="AA11" s="3">
        <v>7</v>
      </c>
      <c r="AB11" s="3">
        <v>3</v>
      </c>
      <c r="AC11" s="29">
        <v>9</v>
      </c>
      <c r="AD11" s="29"/>
      <c r="AE11" s="29">
        <v>9</v>
      </c>
      <c r="AF11" s="29"/>
      <c r="AG11" s="29"/>
      <c r="AH11" s="29">
        <v>22</v>
      </c>
      <c r="AI11" s="29">
        <v>5</v>
      </c>
      <c r="AJ11" s="29">
        <v>87</v>
      </c>
      <c r="AK11" s="4">
        <v>80</v>
      </c>
      <c r="AL11" s="34">
        <f t="shared" si="11"/>
        <v>231</v>
      </c>
      <c r="AM11" s="8">
        <f t="shared" si="19"/>
        <v>8</v>
      </c>
      <c r="AN11" s="8">
        <f t="shared" si="20"/>
        <v>0</v>
      </c>
      <c r="AO11" s="8">
        <f t="shared" si="21"/>
        <v>5</v>
      </c>
      <c r="AP11" s="8">
        <f t="shared" si="22"/>
        <v>49</v>
      </c>
      <c r="AQ11" s="8">
        <f t="shared" si="23"/>
        <v>15</v>
      </c>
      <c r="AR11" s="8">
        <f t="shared" si="24"/>
        <v>10</v>
      </c>
      <c r="AS11" s="8">
        <f t="shared" si="25"/>
        <v>3</v>
      </c>
      <c r="AT11" s="8">
        <f>L11+AC11</f>
        <v>9</v>
      </c>
      <c r="AU11" s="8">
        <f t="shared" si="27"/>
        <v>0</v>
      </c>
      <c r="AV11" s="8">
        <f t="shared" si="28"/>
        <v>9</v>
      </c>
      <c r="AW11" s="8">
        <f t="shared" si="29"/>
        <v>0</v>
      </c>
      <c r="AX11" s="8">
        <f t="shared" si="30"/>
        <v>0</v>
      </c>
      <c r="AY11" s="8">
        <f t="shared" si="31"/>
        <v>23</v>
      </c>
      <c r="AZ11" s="8">
        <f t="shared" si="32"/>
        <v>5</v>
      </c>
      <c r="BA11" s="8">
        <f t="shared" si="33"/>
        <v>95</v>
      </c>
      <c r="BB11" s="9">
        <f t="shared" si="34"/>
        <v>87</v>
      </c>
      <c r="BC11" s="34">
        <f t="shared" si="13"/>
        <v>197</v>
      </c>
      <c r="BD11" s="8">
        <f t="shared" si="35"/>
        <v>8</v>
      </c>
      <c r="BE11" s="8">
        <f t="shared" si="36"/>
        <v>0</v>
      </c>
      <c r="BF11" s="8">
        <f t="shared" si="37"/>
        <v>4</v>
      </c>
      <c r="BG11" s="8">
        <f t="shared" si="38"/>
        <v>38</v>
      </c>
      <c r="BH11" s="8">
        <f t="shared" si="39"/>
        <v>12</v>
      </c>
      <c r="BI11" s="8">
        <f t="shared" si="40"/>
        <v>8</v>
      </c>
      <c r="BJ11" s="8">
        <f t="shared" si="41"/>
        <v>3</v>
      </c>
      <c r="BK11" s="8">
        <f t="shared" si="42"/>
        <v>7</v>
      </c>
      <c r="BL11" s="8">
        <f t="shared" si="43"/>
        <v>0</v>
      </c>
      <c r="BM11" s="8">
        <f t="shared" si="44"/>
        <v>5</v>
      </c>
      <c r="BN11" s="8">
        <f t="shared" si="45"/>
        <v>0</v>
      </c>
      <c r="BO11" s="8">
        <f t="shared" si="46"/>
        <v>0</v>
      </c>
      <c r="BP11" s="8">
        <f t="shared" si="47"/>
        <v>19</v>
      </c>
      <c r="BQ11" s="8">
        <f t="shared" si="48"/>
        <v>5</v>
      </c>
      <c r="BR11" s="8">
        <f t="shared" si="49"/>
        <v>88</v>
      </c>
      <c r="BS11" s="9">
        <f t="shared" si="50"/>
        <v>80</v>
      </c>
      <c r="BT11" s="34">
        <f t="shared" si="15"/>
        <v>150</v>
      </c>
      <c r="BU11" s="3">
        <v>2</v>
      </c>
      <c r="BV11" s="3"/>
      <c r="BW11" s="3">
        <v>2</v>
      </c>
      <c r="BX11" s="3">
        <v>25</v>
      </c>
      <c r="BY11" s="3">
        <v>8</v>
      </c>
      <c r="BZ11" s="3">
        <v>8</v>
      </c>
      <c r="CA11" s="3"/>
      <c r="CB11" s="3">
        <v>5</v>
      </c>
      <c r="CC11" s="3"/>
      <c r="CD11" s="3">
        <v>1</v>
      </c>
      <c r="CE11" s="3"/>
      <c r="CF11" s="3"/>
      <c r="CG11" s="3">
        <v>12</v>
      </c>
      <c r="CH11" s="3">
        <v>4</v>
      </c>
      <c r="CI11" s="3">
        <v>83</v>
      </c>
      <c r="CJ11" s="4">
        <v>76</v>
      </c>
      <c r="CK11" s="34">
        <f t="shared" si="5"/>
        <v>47</v>
      </c>
      <c r="CL11" s="3">
        <v>6</v>
      </c>
      <c r="CM11" s="3"/>
      <c r="CN11" s="3">
        <v>2</v>
      </c>
      <c r="CO11" s="3">
        <v>13</v>
      </c>
      <c r="CP11" s="3">
        <v>4</v>
      </c>
      <c r="CQ11" s="3"/>
      <c r="CR11" s="3">
        <v>3</v>
      </c>
      <c r="CS11" s="3">
        <v>2</v>
      </c>
      <c r="CT11" s="3"/>
      <c r="CU11" s="3">
        <v>4</v>
      </c>
      <c r="CV11" s="3"/>
      <c r="CW11" s="3"/>
      <c r="CX11" s="3">
        <v>7</v>
      </c>
      <c r="CY11" s="3">
        <v>1</v>
      </c>
      <c r="CZ11" s="29">
        <v>5</v>
      </c>
      <c r="DA11" s="4">
        <v>4</v>
      </c>
      <c r="DB11" s="34">
        <f t="shared" si="16"/>
        <v>167</v>
      </c>
      <c r="DC11" s="3">
        <v>5</v>
      </c>
      <c r="DD11" s="3"/>
      <c r="DE11" s="3">
        <v>3</v>
      </c>
      <c r="DF11" s="3">
        <v>24</v>
      </c>
      <c r="DG11" s="3">
        <v>6</v>
      </c>
      <c r="DH11" s="3">
        <v>8</v>
      </c>
      <c r="DI11" s="3">
        <v>3</v>
      </c>
      <c r="DJ11" s="3">
        <v>7</v>
      </c>
      <c r="DK11" s="3"/>
      <c r="DL11" s="3">
        <v>4</v>
      </c>
      <c r="DM11" s="3"/>
      <c r="DN11" s="3"/>
      <c r="DO11" s="3">
        <v>15</v>
      </c>
      <c r="DP11" s="3">
        <v>5</v>
      </c>
      <c r="DQ11" s="29">
        <v>87</v>
      </c>
      <c r="DR11" s="4">
        <v>80</v>
      </c>
      <c r="DS11" s="34">
        <f t="shared" si="17"/>
        <v>34</v>
      </c>
      <c r="DT11" s="8">
        <f t="shared" si="51"/>
        <v>0</v>
      </c>
      <c r="DU11" s="8">
        <f t="shared" si="52"/>
        <v>0</v>
      </c>
      <c r="DV11" s="8">
        <f t="shared" si="53"/>
        <v>1</v>
      </c>
      <c r="DW11" s="8">
        <f t="shared" si="54"/>
        <v>11</v>
      </c>
      <c r="DX11" s="8">
        <f t="shared" si="55"/>
        <v>3</v>
      </c>
      <c r="DY11" s="8">
        <f t="shared" si="56"/>
        <v>2</v>
      </c>
      <c r="DZ11" s="8">
        <f t="shared" si="57"/>
        <v>0</v>
      </c>
      <c r="EA11" s="8">
        <f t="shared" si="58"/>
        <v>2</v>
      </c>
      <c r="EB11" s="8">
        <f t="shared" si="59"/>
        <v>0</v>
      </c>
      <c r="EC11" s="8">
        <f t="shared" si="60"/>
        <v>4</v>
      </c>
      <c r="ED11" s="8">
        <f t="shared" si="61"/>
        <v>0</v>
      </c>
      <c r="EE11" s="8">
        <f t="shared" si="62"/>
        <v>0</v>
      </c>
      <c r="EF11" s="8">
        <f t="shared" si="63"/>
        <v>4</v>
      </c>
      <c r="EG11" s="8">
        <f t="shared" si="64"/>
        <v>0</v>
      </c>
      <c r="EH11" s="8">
        <f t="shared" si="65"/>
        <v>7</v>
      </c>
      <c r="EI11" s="9">
        <f t="shared" si="66"/>
        <v>7</v>
      </c>
    </row>
    <row r="12" spans="1:139" ht="12.75">
      <c r="A12" s="46">
        <v>4</v>
      </c>
      <c r="B12" s="49" t="s">
        <v>63</v>
      </c>
      <c r="C12" s="11" t="s">
        <v>70</v>
      </c>
      <c r="D12" s="34">
        <f t="shared" si="9"/>
        <v>42</v>
      </c>
      <c r="E12" s="13">
        <v>2</v>
      </c>
      <c r="F12" s="3"/>
      <c r="G12" s="3">
        <v>1</v>
      </c>
      <c r="H12" s="3">
        <v>15</v>
      </c>
      <c r="I12" s="3"/>
      <c r="J12" s="3">
        <v>3</v>
      </c>
      <c r="K12" s="29">
        <v>1</v>
      </c>
      <c r="L12" s="29">
        <v>2</v>
      </c>
      <c r="M12" s="29"/>
      <c r="N12" s="29"/>
      <c r="O12" s="29"/>
      <c r="P12" s="29"/>
      <c r="Q12" s="29">
        <v>4</v>
      </c>
      <c r="R12" s="29"/>
      <c r="S12" s="29">
        <v>14</v>
      </c>
      <c r="T12" s="4">
        <v>12</v>
      </c>
      <c r="U12" s="34">
        <f t="shared" si="10"/>
        <v>203</v>
      </c>
      <c r="V12" s="3">
        <v>2</v>
      </c>
      <c r="W12" s="3"/>
      <c r="X12" s="3">
        <v>4</v>
      </c>
      <c r="Y12" s="3">
        <v>43</v>
      </c>
      <c r="Z12" s="3">
        <v>17</v>
      </c>
      <c r="AA12" s="3">
        <v>6</v>
      </c>
      <c r="AB12" s="3">
        <v>3</v>
      </c>
      <c r="AC12" s="29">
        <v>7</v>
      </c>
      <c r="AD12" s="29"/>
      <c r="AE12" s="29">
        <v>6</v>
      </c>
      <c r="AF12" s="29"/>
      <c r="AG12" s="29"/>
      <c r="AH12" s="29">
        <v>24</v>
      </c>
      <c r="AI12" s="29">
        <v>8</v>
      </c>
      <c r="AJ12" s="29">
        <v>83</v>
      </c>
      <c r="AK12" s="4">
        <v>76</v>
      </c>
      <c r="AL12" s="34">
        <f t="shared" si="11"/>
        <v>245</v>
      </c>
      <c r="AM12" s="8">
        <f t="shared" si="19"/>
        <v>4</v>
      </c>
      <c r="AN12" s="8">
        <f t="shared" si="20"/>
        <v>0</v>
      </c>
      <c r="AO12" s="8">
        <f t="shared" si="21"/>
        <v>5</v>
      </c>
      <c r="AP12" s="8">
        <f t="shared" si="22"/>
        <v>58</v>
      </c>
      <c r="AQ12" s="8">
        <f t="shared" si="23"/>
        <v>17</v>
      </c>
      <c r="AR12" s="8">
        <f t="shared" si="24"/>
        <v>9</v>
      </c>
      <c r="AS12" s="8">
        <f t="shared" si="25"/>
        <v>4</v>
      </c>
      <c r="AT12" s="8">
        <f t="shared" si="26"/>
        <v>9</v>
      </c>
      <c r="AU12" s="8">
        <f t="shared" si="27"/>
        <v>0</v>
      </c>
      <c r="AV12" s="8">
        <f t="shared" si="28"/>
        <v>6</v>
      </c>
      <c r="AW12" s="8">
        <f t="shared" si="29"/>
        <v>0</v>
      </c>
      <c r="AX12" s="8">
        <f t="shared" si="30"/>
        <v>0</v>
      </c>
      <c r="AY12" s="8">
        <f t="shared" si="31"/>
        <v>28</v>
      </c>
      <c r="AZ12" s="8">
        <f t="shared" si="32"/>
        <v>8</v>
      </c>
      <c r="BA12" s="8">
        <f t="shared" si="33"/>
        <v>97</v>
      </c>
      <c r="BB12" s="9">
        <f t="shared" si="34"/>
        <v>88</v>
      </c>
      <c r="BC12" s="34">
        <f t="shared" si="13"/>
        <v>182</v>
      </c>
      <c r="BD12" s="8">
        <f t="shared" si="35"/>
        <v>3</v>
      </c>
      <c r="BE12" s="8">
        <f t="shared" si="36"/>
        <v>0</v>
      </c>
      <c r="BF12" s="8">
        <f t="shared" si="37"/>
        <v>3</v>
      </c>
      <c r="BG12" s="8">
        <f t="shared" si="38"/>
        <v>35</v>
      </c>
      <c r="BH12" s="8">
        <f t="shared" si="39"/>
        <v>4</v>
      </c>
      <c r="BI12" s="8">
        <f t="shared" si="40"/>
        <v>8</v>
      </c>
      <c r="BJ12" s="8">
        <f t="shared" si="41"/>
        <v>4</v>
      </c>
      <c r="BK12" s="8">
        <f t="shared" si="42"/>
        <v>7</v>
      </c>
      <c r="BL12" s="8">
        <f t="shared" si="43"/>
        <v>0</v>
      </c>
      <c r="BM12" s="8">
        <f t="shared" si="44"/>
        <v>4</v>
      </c>
      <c r="BN12" s="8">
        <f t="shared" si="45"/>
        <v>0</v>
      </c>
      <c r="BO12" s="8">
        <f t="shared" si="46"/>
        <v>0</v>
      </c>
      <c r="BP12" s="8">
        <f t="shared" si="47"/>
        <v>20</v>
      </c>
      <c r="BQ12" s="8">
        <f t="shared" si="48"/>
        <v>8</v>
      </c>
      <c r="BR12" s="8">
        <f t="shared" si="49"/>
        <v>86</v>
      </c>
      <c r="BS12" s="9">
        <f t="shared" si="50"/>
        <v>79</v>
      </c>
      <c r="BT12" s="34">
        <f t="shared" si="15"/>
        <v>162</v>
      </c>
      <c r="BU12" s="3">
        <v>3</v>
      </c>
      <c r="BV12" s="3"/>
      <c r="BW12" s="3">
        <v>3</v>
      </c>
      <c r="BX12" s="3">
        <v>27</v>
      </c>
      <c r="BY12" s="3">
        <v>3</v>
      </c>
      <c r="BZ12" s="3">
        <v>6</v>
      </c>
      <c r="CA12" s="3">
        <v>4</v>
      </c>
      <c r="CB12" s="3">
        <v>6</v>
      </c>
      <c r="CC12" s="3"/>
      <c r="CD12" s="3">
        <v>2</v>
      </c>
      <c r="CE12" s="3"/>
      <c r="CF12" s="3"/>
      <c r="CG12" s="3">
        <v>17</v>
      </c>
      <c r="CH12" s="3">
        <v>7</v>
      </c>
      <c r="CI12" s="3">
        <v>84</v>
      </c>
      <c r="CJ12" s="4">
        <v>77</v>
      </c>
      <c r="CK12" s="34">
        <f t="shared" si="5"/>
        <v>20</v>
      </c>
      <c r="CL12" s="3"/>
      <c r="CM12" s="3"/>
      <c r="CN12" s="3"/>
      <c r="CO12" s="3">
        <v>8</v>
      </c>
      <c r="CP12" s="3">
        <v>1</v>
      </c>
      <c r="CQ12" s="3">
        <v>2</v>
      </c>
      <c r="CR12" s="3"/>
      <c r="CS12" s="3">
        <v>1</v>
      </c>
      <c r="CT12" s="3"/>
      <c r="CU12" s="3">
        <v>2</v>
      </c>
      <c r="CV12" s="3"/>
      <c r="CW12" s="3"/>
      <c r="CX12" s="3">
        <v>3</v>
      </c>
      <c r="CY12" s="3">
        <v>1</v>
      </c>
      <c r="CZ12" s="29">
        <v>2</v>
      </c>
      <c r="DA12" s="4">
        <v>2</v>
      </c>
      <c r="DB12" s="34">
        <f t="shared" si="16"/>
        <v>121</v>
      </c>
      <c r="DC12" s="3">
        <v>1</v>
      </c>
      <c r="DD12" s="3"/>
      <c r="DE12" s="3">
        <v>1</v>
      </c>
      <c r="DF12" s="3">
        <v>10</v>
      </c>
      <c r="DG12" s="3">
        <v>3</v>
      </c>
      <c r="DH12" s="3">
        <v>6</v>
      </c>
      <c r="DI12" s="3"/>
      <c r="DJ12" s="3">
        <v>4</v>
      </c>
      <c r="DK12" s="3"/>
      <c r="DL12" s="3">
        <v>4</v>
      </c>
      <c r="DM12" s="3"/>
      <c r="DN12" s="3"/>
      <c r="DO12" s="3">
        <v>8</v>
      </c>
      <c r="DP12" s="3">
        <v>8</v>
      </c>
      <c r="DQ12" s="29">
        <v>76</v>
      </c>
      <c r="DR12" s="4">
        <v>73</v>
      </c>
      <c r="DS12" s="34">
        <f t="shared" si="17"/>
        <v>63</v>
      </c>
      <c r="DT12" s="8">
        <f t="shared" si="51"/>
        <v>1</v>
      </c>
      <c r="DU12" s="8">
        <f t="shared" si="52"/>
        <v>0</v>
      </c>
      <c r="DV12" s="8">
        <f t="shared" si="53"/>
        <v>2</v>
      </c>
      <c r="DW12" s="8">
        <f t="shared" si="54"/>
        <v>23</v>
      </c>
      <c r="DX12" s="8">
        <f t="shared" si="55"/>
        <v>13</v>
      </c>
      <c r="DY12" s="8">
        <f t="shared" si="56"/>
        <v>1</v>
      </c>
      <c r="DZ12" s="8">
        <f t="shared" si="57"/>
        <v>0</v>
      </c>
      <c r="EA12" s="8">
        <f t="shared" si="58"/>
        <v>2</v>
      </c>
      <c r="EB12" s="8">
        <f t="shared" si="59"/>
        <v>0</v>
      </c>
      <c r="EC12" s="8">
        <f t="shared" si="60"/>
        <v>2</v>
      </c>
      <c r="ED12" s="8">
        <f t="shared" si="61"/>
        <v>0</v>
      </c>
      <c r="EE12" s="8">
        <f t="shared" si="62"/>
        <v>0</v>
      </c>
      <c r="EF12" s="8">
        <f t="shared" si="63"/>
        <v>8</v>
      </c>
      <c r="EG12" s="8">
        <f t="shared" si="64"/>
        <v>0</v>
      </c>
      <c r="EH12" s="8">
        <f t="shared" si="65"/>
        <v>11</v>
      </c>
      <c r="EI12" s="9">
        <f t="shared" si="66"/>
        <v>9</v>
      </c>
    </row>
    <row r="13" spans="1:139" ht="12.75">
      <c r="A13" s="46">
        <v>5</v>
      </c>
      <c r="B13" s="49" t="s">
        <v>64</v>
      </c>
      <c r="C13" s="11" t="s">
        <v>71</v>
      </c>
      <c r="D13" s="34">
        <f t="shared" si="9"/>
        <v>34</v>
      </c>
      <c r="E13" s="13">
        <v>2</v>
      </c>
      <c r="F13" s="3"/>
      <c r="G13" s="3">
        <v>1</v>
      </c>
      <c r="H13" s="3">
        <v>10</v>
      </c>
      <c r="I13" s="3">
        <v>1</v>
      </c>
      <c r="J13" s="3">
        <v>2</v>
      </c>
      <c r="K13" s="29">
        <v>1</v>
      </c>
      <c r="L13" s="29">
        <v>1</v>
      </c>
      <c r="M13" s="29"/>
      <c r="N13" s="29">
        <v>1</v>
      </c>
      <c r="O13" s="29"/>
      <c r="P13" s="29"/>
      <c r="Q13" s="29">
        <v>5</v>
      </c>
      <c r="R13" s="29"/>
      <c r="S13" s="29">
        <v>10</v>
      </c>
      <c r="T13" s="4">
        <v>10</v>
      </c>
      <c r="U13" s="34">
        <f t="shared" si="10"/>
        <v>210</v>
      </c>
      <c r="V13" s="3">
        <v>1</v>
      </c>
      <c r="W13" s="3"/>
      <c r="X13" s="3">
        <v>3</v>
      </c>
      <c r="Y13" s="3">
        <v>47</v>
      </c>
      <c r="Z13" s="3">
        <v>16</v>
      </c>
      <c r="AA13" s="3">
        <v>7</v>
      </c>
      <c r="AB13" s="3">
        <v>4</v>
      </c>
      <c r="AC13" s="29">
        <v>6</v>
      </c>
      <c r="AD13" s="29"/>
      <c r="AE13" s="29">
        <v>5</v>
      </c>
      <c r="AF13" s="29"/>
      <c r="AG13" s="29"/>
      <c r="AH13" s="29">
        <v>24</v>
      </c>
      <c r="AI13" s="29">
        <v>5</v>
      </c>
      <c r="AJ13" s="29">
        <v>92</v>
      </c>
      <c r="AK13" s="4">
        <v>84</v>
      </c>
      <c r="AL13" s="34">
        <f t="shared" si="11"/>
        <v>244</v>
      </c>
      <c r="AM13" s="8">
        <f t="shared" si="19"/>
        <v>3</v>
      </c>
      <c r="AN13" s="8">
        <f t="shared" si="20"/>
        <v>0</v>
      </c>
      <c r="AO13" s="8">
        <f t="shared" si="21"/>
        <v>4</v>
      </c>
      <c r="AP13" s="8">
        <f t="shared" si="22"/>
        <v>57</v>
      </c>
      <c r="AQ13" s="8">
        <f t="shared" si="23"/>
        <v>17</v>
      </c>
      <c r="AR13" s="8">
        <f t="shared" si="24"/>
        <v>9</v>
      </c>
      <c r="AS13" s="8">
        <f t="shared" si="25"/>
        <v>5</v>
      </c>
      <c r="AT13" s="8">
        <f t="shared" si="26"/>
        <v>7</v>
      </c>
      <c r="AU13" s="8">
        <f t="shared" si="27"/>
        <v>0</v>
      </c>
      <c r="AV13" s="8">
        <f t="shared" si="28"/>
        <v>6</v>
      </c>
      <c r="AW13" s="8">
        <f t="shared" si="29"/>
        <v>0</v>
      </c>
      <c r="AX13" s="8">
        <f t="shared" si="30"/>
        <v>0</v>
      </c>
      <c r="AY13" s="8">
        <f t="shared" si="31"/>
        <v>29</v>
      </c>
      <c r="AZ13" s="8">
        <f t="shared" si="32"/>
        <v>5</v>
      </c>
      <c r="BA13" s="8">
        <f t="shared" si="33"/>
        <v>102</v>
      </c>
      <c r="BB13" s="9">
        <f t="shared" si="34"/>
        <v>94</v>
      </c>
      <c r="BC13" s="34">
        <f t="shared" si="13"/>
        <v>188</v>
      </c>
      <c r="BD13" s="8">
        <f t="shared" si="35"/>
        <v>3</v>
      </c>
      <c r="BE13" s="8">
        <f t="shared" si="36"/>
        <v>0</v>
      </c>
      <c r="BF13" s="8">
        <f t="shared" si="37"/>
        <v>3</v>
      </c>
      <c r="BG13" s="8">
        <f t="shared" si="38"/>
        <v>43</v>
      </c>
      <c r="BH13" s="8">
        <f t="shared" si="39"/>
        <v>11</v>
      </c>
      <c r="BI13" s="8">
        <f t="shared" si="40"/>
        <v>8</v>
      </c>
      <c r="BJ13" s="8">
        <f t="shared" si="41"/>
        <v>4</v>
      </c>
      <c r="BK13" s="8">
        <f t="shared" si="42"/>
        <v>5</v>
      </c>
      <c r="BL13" s="8">
        <f t="shared" si="43"/>
        <v>0</v>
      </c>
      <c r="BM13" s="8">
        <f t="shared" si="44"/>
        <v>3</v>
      </c>
      <c r="BN13" s="8">
        <f t="shared" si="45"/>
        <v>0</v>
      </c>
      <c r="BO13" s="8">
        <f t="shared" si="46"/>
        <v>0</v>
      </c>
      <c r="BP13" s="8">
        <f t="shared" si="47"/>
        <v>18</v>
      </c>
      <c r="BQ13" s="8">
        <f t="shared" si="48"/>
        <v>5</v>
      </c>
      <c r="BR13" s="8">
        <f t="shared" si="49"/>
        <v>85</v>
      </c>
      <c r="BS13" s="9">
        <f t="shared" si="50"/>
        <v>78</v>
      </c>
      <c r="BT13" s="34">
        <f t="shared" si="15"/>
        <v>169</v>
      </c>
      <c r="BU13" s="3">
        <v>3</v>
      </c>
      <c r="BV13" s="3"/>
      <c r="BW13" s="3">
        <v>2</v>
      </c>
      <c r="BX13" s="3">
        <v>39</v>
      </c>
      <c r="BY13" s="3">
        <v>6</v>
      </c>
      <c r="BZ13" s="3">
        <v>7</v>
      </c>
      <c r="CA13" s="3">
        <v>2</v>
      </c>
      <c r="CB13" s="3">
        <v>2</v>
      </c>
      <c r="CC13" s="3"/>
      <c r="CD13" s="3">
        <v>2</v>
      </c>
      <c r="CE13" s="3"/>
      <c r="CF13" s="3"/>
      <c r="CG13" s="3">
        <v>18</v>
      </c>
      <c r="CH13" s="3">
        <v>5</v>
      </c>
      <c r="CI13" s="3">
        <v>83</v>
      </c>
      <c r="CJ13" s="4">
        <v>76</v>
      </c>
      <c r="CK13" s="34">
        <f t="shared" si="5"/>
        <v>19</v>
      </c>
      <c r="CL13" s="3"/>
      <c r="CM13" s="3"/>
      <c r="CN13" s="3">
        <v>1</v>
      </c>
      <c r="CO13" s="3">
        <v>4</v>
      </c>
      <c r="CP13" s="3">
        <v>5</v>
      </c>
      <c r="CQ13" s="3">
        <v>1</v>
      </c>
      <c r="CR13" s="3">
        <v>2</v>
      </c>
      <c r="CS13" s="3">
        <v>3</v>
      </c>
      <c r="CT13" s="3"/>
      <c r="CU13" s="3">
        <v>1</v>
      </c>
      <c r="CV13" s="3"/>
      <c r="CW13" s="3"/>
      <c r="CX13" s="3"/>
      <c r="CY13" s="3"/>
      <c r="CZ13" s="29">
        <v>2</v>
      </c>
      <c r="DA13" s="4">
        <v>2</v>
      </c>
      <c r="DB13" s="34">
        <f t="shared" si="16"/>
        <v>129</v>
      </c>
      <c r="DC13" s="3">
        <v>1</v>
      </c>
      <c r="DD13" s="3"/>
      <c r="DE13" s="3">
        <v>3</v>
      </c>
      <c r="DF13" s="3">
        <v>17</v>
      </c>
      <c r="DG13" s="3">
        <v>3</v>
      </c>
      <c r="DH13" s="3">
        <v>5</v>
      </c>
      <c r="DI13" s="3">
        <v>3</v>
      </c>
      <c r="DJ13" s="3">
        <v>5</v>
      </c>
      <c r="DK13" s="3"/>
      <c r="DL13" s="3">
        <v>2</v>
      </c>
      <c r="DM13" s="3"/>
      <c r="DN13" s="3"/>
      <c r="DO13" s="3">
        <v>7</v>
      </c>
      <c r="DP13" s="3">
        <v>5</v>
      </c>
      <c r="DQ13" s="29">
        <v>78</v>
      </c>
      <c r="DR13" s="4">
        <v>72</v>
      </c>
      <c r="DS13" s="34">
        <f t="shared" si="17"/>
        <v>56</v>
      </c>
      <c r="DT13" s="8">
        <f t="shared" si="51"/>
        <v>0</v>
      </c>
      <c r="DU13" s="8">
        <f t="shared" si="52"/>
        <v>0</v>
      </c>
      <c r="DV13" s="8">
        <f t="shared" si="53"/>
        <v>1</v>
      </c>
      <c r="DW13" s="8">
        <f t="shared" si="54"/>
        <v>14</v>
      </c>
      <c r="DX13" s="8">
        <f t="shared" si="55"/>
        <v>6</v>
      </c>
      <c r="DY13" s="8">
        <f t="shared" si="56"/>
        <v>1</v>
      </c>
      <c r="DZ13" s="8">
        <f t="shared" si="57"/>
        <v>1</v>
      </c>
      <c r="EA13" s="8">
        <f t="shared" si="58"/>
        <v>2</v>
      </c>
      <c r="EB13" s="8">
        <f t="shared" si="59"/>
        <v>0</v>
      </c>
      <c r="EC13" s="8">
        <f t="shared" si="60"/>
        <v>3</v>
      </c>
      <c r="ED13" s="8">
        <f t="shared" si="61"/>
        <v>0</v>
      </c>
      <c r="EE13" s="8">
        <f t="shared" si="62"/>
        <v>0</v>
      </c>
      <c r="EF13" s="8">
        <f t="shared" si="63"/>
        <v>11</v>
      </c>
      <c r="EG13" s="8">
        <f t="shared" si="64"/>
        <v>0</v>
      </c>
      <c r="EH13" s="8">
        <f t="shared" si="65"/>
        <v>17</v>
      </c>
      <c r="EI13" s="9">
        <f t="shared" si="66"/>
        <v>16</v>
      </c>
    </row>
    <row r="14" spans="1:139" ht="12.75">
      <c r="A14" s="46">
        <v>6</v>
      </c>
      <c r="B14" s="49" t="s">
        <v>65</v>
      </c>
      <c r="C14" s="11" t="s">
        <v>72</v>
      </c>
      <c r="D14" s="34">
        <f t="shared" si="9"/>
        <v>55</v>
      </c>
      <c r="E14" s="13">
        <v>1</v>
      </c>
      <c r="F14" s="3"/>
      <c r="G14" s="3">
        <v>8</v>
      </c>
      <c r="H14" s="3">
        <v>10</v>
      </c>
      <c r="I14" s="3">
        <v>1</v>
      </c>
      <c r="J14" s="3">
        <v>5</v>
      </c>
      <c r="K14" s="29"/>
      <c r="L14" s="29">
        <v>4</v>
      </c>
      <c r="M14" s="29"/>
      <c r="N14" s="29">
        <v>1</v>
      </c>
      <c r="O14" s="29"/>
      <c r="P14" s="29"/>
      <c r="Q14" s="29">
        <v>4</v>
      </c>
      <c r="R14" s="29"/>
      <c r="S14" s="29">
        <v>21</v>
      </c>
      <c r="T14" s="4">
        <v>17</v>
      </c>
      <c r="U14" s="34">
        <f t="shared" si="10"/>
        <v>122</v>
      </c>
      <c r="V14" s="3"/>
      <c r="W14" s="3"/>
      <c r="X14" s="3">
        <v>6</v>
      </c>
      <c r="Y14" s="3">
        <v>14</v>
      </c>
      <c r="Z14" s="3">
        <v>8</v>
      </c>
      <c r="AA14" s="3">
        <v>4</v>
      </c>
      <c r="AB14" s="3">
        <v>3</v>
      </c>
      <c r="AC14" s="29">
        <v>4</v>
      </c>
      <c r="AD14" s="29"/>
      <c r="AE14" s="29">
        <v>1</v>
      </c>
      <c r="AF14" s="29"/>
      <c r="AG14" s="29"/>
      <c r="AH14" s="29">
        <v>13</v>
      </c>
      <c r="AI14" s="29">
        <v>1</v>
      </c>
      <c r="AJ14" s="29">
        <v>68</v>
      </c>
      <c r="AK14" s="4">
        <v>61</v>
      </c>
      <c r="AL14" s="34">
        <f t="shared" si="11"/>
        <v>177</v>
      </c>
      <c r="AM14" s="8">
        <f t="shared" si="19"/>
        <v>1</v>
      </c>
      <c r="AN14" s="8">
        <f t="shared" si="20"/>
        <v>0</v>
      </c>
      <c r="AO14" s="8">
        <f t="shared" si="21"/>
        <v>14</v>
      </c>
      <c r="AP14" s="8">
        <f t="shared" si="22"/>
        <v>24</v>
      </c>
      <c r="AQ14" s="8">
        <f t="shared" si="23"/>
        <v>9</v>
      </c>
      <c r="AR14" s="8">
        <f t="shared" si="24"/>
        <v>9</v>
      </c>
      <c r="AS14" s="8">
        <f t="shared" si="25"/>
        <v>3</v>
      </c>
      <c r="AT14" s="8">
        <f t="shared" si="26"/>
        <v>8</v>
      </c>
      <c r="AU14" s="8">
        <f t="shared" si="27"/>
        <v>0</v>
      </c>
      <c r="AV14" s="8">
        <f t="shared" si="28"/>
        <v>2</v>
      </c>
      <c r="AW14" s="8">
        <f t="shared" si="29"/>
        <v>0</v>
      </c>
      <c r="AX14" s="8">
        <f t="shared" si="30"/>
        <v>0</v>
      </c>
      <c r="AY14" s="8">
        <f t="shared" si="31"/>
        <v>17</v>
      </c>
      <c r="AZ14" s="8">
        <f t="shared" si="32"/>
        <v>1</v>
      </c>
      <c r="BA14" s="8">
        <f t="shared" si="33"/>
        <v>89</v>
      </c>
      <c r="BB14" s="9">
        <f t="shared" si="34"/>
        <v>78</v>
      </c>
      <c r="BC14" s="34">
        <f t="shared" si="13"/>
        <v>175</v>
      </c>
      <c r="BD14" s="8">
        <f t="shared" si="35"/>
        <v>1</v>
      </c>
      <c r="BE14" s="8">
        <f t="shared" si="36"/>
        <v>0</v>
      </c>
      <c r="BF14" s="8">
        <f t="shared" si="37"/>
        <v>14</v>
      </c>
      <c r="BG14" s="8">
        <f t="shared" si="38"/>
        <v>24</v>
      </c>
      <c r="BH14" s="8">
        <f t="shared" si="39"/>
        <v>8</v>
      </c>
      <c r="BI14" s="8">
        <f t="shared" si="40"/>
        <v>9</v>
      </c>
      <c r="BJ14" s="8">
        <f t="shared" si="41"/>
        <v>3</v>
      </c>
      <c r="BK14" s="8">
        <f t="shared" si="42"/>
        <v>7</v>
      </c>
      <c r="BL14" s="8">
        <f t="shared" si="43"/>
        <v>0</v>
      </c>
      <c r="BM14" s="8">
        <f t="shared" si="44"/>
        <v>2</v>
      </c>
      <c r="BN14" s="8">
        <f t="shared" si="45"/>
        <v>0</v>
      </c>
      <c r="BO14" s="8">
        <f t="shared" si="46"/>
        <v>0</v>
      </c>
      <c r="BP14" s="8">
        <f t="shared" si="47"/>
        <v>17</v>
      </c>
      <c r="BQ14" s="8">
        <f t="shared" si="48"/>
        <v>1</v>
      </c>
      <c r="BR14" s="8">
        <f t="shared" si="49"/>
        <v>89</v>
      </c>
      <c r="BS14" s="9">
        <f t="shared" si="50"/>
        <v>78</v>
      </c>
      <c r="BT14" s="34">
        <f t="shared" si="15"/>
        <v>158</v>
      </c>
      <c r="BU14" s="3">
        <v>1</v>
      </c>
      <c r="BV14" s="3"/>
      <c r="BW14" s="3">
        <v>14</v>
      </c>
      <c r="BX14" s="3">
        <v>18</v>
      </c>
      <c r="BY14" s="3">
        <v>7</v>
      </c>
      <c r="BZ14" s="3">
        <v>9</v>
      </c>
      <c r="CA14" s="3">
        <v>3</v>
      </c>
      <c r="CB14" s="3">
        <v>6</v>
      </c>
      <c r="CC14" s="3"/>
      <c r="CD14" s="3">
        <v>1</v>
      </c>
      <c r="CE14" s="3"/>
      <c r="CF14" s="3"/>
      <c r="CG14" s="3">
        <v>14</v>
      </c>
      <c r="CH14" s="3">
        <v>1</v>
      </c>
      <c r="CI14" s="3">
        <v>84</v>
      </c>
      <c r="CJ14" s="4">
        <v>73</v>
      </c>
      <c r="CK14" s="34">
        <v>15</v>
      </c>
      <c r="CL14" s="3"/>
      <c r="CM14" s="3"/>
      <c r="CN14" s="3"/>
      <c r="CO14" s="3">
        <v>6</v>
      </c>
      <c r="CP14" s="3">
        <v>1</v>
      </c>
      <c r="CQ14" s="3"/>
      <c r="CR14" s="3"/>
      <c r="CS14" s="3">
        <v>1</v>
      </c>
      <c r="CT14" s="3"/>
      <c r="CU14" s="3">
        <v>1</v>
      </c>
      <c r="CV14" s="3"/>
      <c r="CW14" s="3"/>
      <c r="CX14" s="3">
        <v>3</v>
      </c>
      <c r="CY14" s="3"/>
      <c r="CZ14" s="29">
        <v>5</v>
      </c>
      <c r="DA14" s="4">
        <v>5</v>
      </c>
      <c r="DB14" s="34">
        <f t="shared" si="16"/>
        <v>84</v>
      </c>
      <c r="DC14" s="3"/>
      <c r="DD14" s="3"/>
      <c r="DE14" s="3">
        <v>4</v>
      </c>
      <c r="DF14" s="3">
        <v>5</v>
      </c>
      <c r="DG14" s="3">
        <v>1</v>
      </c>
      <c r="DH14" s="3">
        <v>1</v>
      </c>
      <c r="DI14" s="3">
        <v>2</v>
      </c>
      <c r="DJ14" s="3">
        <v>3</v>
      </c>
      <c r="DK14" s="3"/>
      <c r="DL14" s="3">
        <v>1</v>
      </c>
      <c r="DM14" s="3"/>
      <c r="DN14" s="3"/>
      <c r="DO14" s="3">
        <v>8</v>
      </c>
      <c r="DP14" s="3">
        <v>1</v>
      </c>
      <c r="DQ14" s="29">
        <v>58</v>
      </c>
      <c r="DR14" s="4">
        <v>54</v>
      </c>
      <c r="DS14" s="34">
        <f t="shared" si="17"/>
        <v>2</v>
      </c>
      <c r="DT14" s="8">
        <f t="shared" si="51"/>
        <v>0</v>
      </c>
      <c r="DU14" s="8">
        <f t="shared" si="52"/>
        <v>0</v>
      </c>
      <c r="DV14" s="8">
        <f t="shared" si="53"/>
        <v>0</v>
      </c>
      <c r="DW14" s="8">
        <f t="shared" si="54"/>
        <v>0</v>
      </c>
      <c r="DX14" s="8">
        <f t="shared" si="55"/>
        <v>1</v>
      </c>
      <c r="DY14" s="8">
        <f t="shared" si="56"/>
        <v>0</v>
      </c>
      <c r="DZ14" s="8">
        <f t="shared" si="57"/>
        <v>0</v>
      </c>
      <c r="EA14" s="8">
        <f t="shared" si="58"/>
        <v>1</v>
      </c>
      <c r="EB14" s="8">
        <f t="shared" si="59"/>
        <v>0</v>
      </c>
      <c r="EC14" s="8">
        <f t="shared" si="60"/>
        <v>0</v>
      </c>
      <c r="ED14" s="8">
        <f t="shared" si="61"/>
        <v>0</v>
      </c>
      <c r="EE14" s="8">
        <f t="shared" si="62"/>
        <v>0</v>
      </c>
      <c r="EF14" s="8">
        <f t="shared" si="63"/>
        <v>0</v>
      </c>
      <c r="EG14" s="8">
        <f t="shared" si="64"/>
        <v>0</v>
      </c>
      <c r="EH14" s="8">
        <f t="shared" si="65"/>
        <v>0</v>
      </c>
      <c r="EI14" s="9">
        <f t="shared" si="66"/>
        <v>0</v>
      </c>
    </row>
    <row r="15" spans="1:139" ht="12.75">
      <c r="A15" s="46">
        <v>7</v>
      </c>
      <c r="B15" s="11"/>
      <c r="C15" s="11"/>
      <c r="D15" s="34">
        <f aca="true" t="shared" si="67" ref="D15:D32">E15+F15+G15+I15+J15+K15+L15+N15+O15+P15+T15+H15+M15+Q15+R15+S15</f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aca="true" t="shared" si="68" ref="U15:U32">V15+X15+Y15+Z15+AA15+AB15+AC15+AE15+AF15+AJ15+AK15+W15+AD15+AG15+AH15+AI15</f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aca="true" t="shared" si="69" ref="AL15:AL32">AM15+AN15+AO15+AU15+AV15+AW15+AX15+AY15+AZ15+BA15+BB15+AP15+AQ15+AR15+AS15+AT15</f>
        <v>0</v>
      </c>
      <c r="AM15" s="8">
        <f t="shared" si="19"/>
        <v>0</v>
      </c>
      <c r="AN15" s="8">
        <f t="shared" si="20"/>
        <v>0</v>
      </c>
      <c r="AO15" s="8">
        <f t="shared" si="21"/>
        <v>0</v>
      </c>
      <c r="AP15" s="8">
        <f t="shared" si="22"/>
        <v>0</v>
      </c>
      <c r="AQ15" s="8">
        <f t="shared" si="23"/>
        <v>0</v>
      </c>
      <c r="AR15" s="8">
        <f t="shared" si="24"/>
        <v>0</v>
      </c>
      <c r="AS15" s="8">
        <f t="shared" si="25"/>
        <v>0</v>
      </c>
      <c r="AT15" s="8">
        <f t="shared" si="26"/>
        <v>0</v>
      </c>
      <c r="AU15" s="8">
        <f t="shared" si="27"/>
        <v>0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0</v>
      </c>
      <c r="BB15" s="9">
        <f t="shared" si="34"/>
        <v>0</v>
      </c>
      <c r="BC15" s="14">
        <f aca="true" t="shared" si="70" ref="BC15:BC32">BD15+BE15+BF15+BL15+BM15+BN15+BO15+BP15+BR15+BQ15+BS15+BG15+BH15+BI15+BJ15+BK15</f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4">
        <f aca="true" t="shared" si="71" ref="BT15:BT32">BU15+BV15+BW15+CC15+CD15+CE15+CF15+CG15+CI15+CH15+CJ15+BX15+BY15+BZ15+CA15+CB15</f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aca="true" t="shared" si="72" ref="CK15:CK32">CL15+CM15+CN15+CT15+CU15+CV15+CW15+CX15+CZ15+CY15+DA15+CO15+CP15+CQ15+CR15+CS15</f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aca="true" t="shared" si="73" ref="DB15:DB32">DC15+DD15+DE15+DK15+DL15+DM15+DN15+DO15+DQ15+DP15+DR15+DF15+DG15+DH15+DI15+DJ15</f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aca="true" t="shared" si="74" ref="DS15:DS32">DT15+DU15+DV15+EB15+EC15+ED15+EE15+EF15+EH15+EG15+EI15+DW15+DX15+DY15+DZ15+EA15</f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6">
        <v>8</v>
      </c>
      <c r="B16" s="11"/>
      <c r="C16" s="11"/>
      <c r="D16" s="34">
        <f t="shared" si="67"/>
        <v>0</v>
      </c>
      <c r="E16" s="1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68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69"/>
        <v>0</v>
      </c>
      <c r="AM16" s="8">
        <f t="shared" si="19"/>
        <v>0</v>
      </c>
      <c r="AN16" s="8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9">
        <f t="shared" si="34"/>
        <v>0</v>
      </c>
      <c r="BC16" s="14">
        <f t="shared" si="70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4">
        <f t="shared" si="71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72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73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74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6">
        <v>9</v>
      </c>
      <c r="B17" s="11"/>
      <c r="C17" s="11"/>
      <c r="D17" s="34">
        <f t="shared" si="67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68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69"/>
        <v>0</v>
      </c>
      <c r="AM17" s="8">
        <f t="shared" si="19"/>
        <v>0</v>
      </c>
      <c r="AN17" s="8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9">
        <f t="shared" si="34"/>
        <v>0</v>
      </c>
      <c r="BC17" s="14">
        <f t="shared" si="70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4">
        <f t="shared" si="71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72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73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74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6">
        <v>10</v>
      </c>
      <c r="B18" s="49"/>
      <c r="C18" s="11"/>
      <c r="D18" s="34">
        <f t="shared" si="67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68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69"/>
        <v>0</v>
      </c>
      <c r="AM18" s="8">
        <f t="shared" si="19"/>
        <v>0</v>
      </c>
      <c r="AN18" s="8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9">
        <f t="shared" si="34"/>
        <v>0</v>
      </c>
      <c r="BC18" s="14">
        <f t="shared" si="70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4">
        <f t="shared" si="71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72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73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74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6">
        <v>11</v>
      </c>
      <c r="B19" s="49"/>
      <c r="C19" s="11"/>
      <c r="D19" s="34">
        <f t="shared" si="67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68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69"/>
        <v>0</v>
      </c>
      <c r="AM19" s="8">
        <f t="shared" si="19"/>
        <v>0</v>
      </c>
      <c r="AN19" s="8">
        <f t="shared" si="20"/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9">
        <f t="shared" si="34"/>
        <v>0</v>
      </c>
      <c r="BC19" s="14">
        <f t="shared" si="70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4">
        <f t="shared" si="71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72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73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74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6">
        <v>12</v>
      </c>
      <c r="B20" s="11"/>
      <c r="C20" s="11"/>
      <c r="D20" s="34">
        <f t="shared" si="67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68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69"/>
        <v>0</v>
      </c>
      <c r="AM20" s="8">
        <f t="shared" si="19"/>
        <v>0</v>
      </c>
      <c r="AN20" s="8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9">
        <f t="shared" si="34"/>
        <v>0</v>
      </c>
      <c r="BC20" s="14">
        <f t="shared" si="70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4">
        <f t="shared" si="71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72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73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74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6">
        <v>13</v>
      </c>
      <c r="B21" s="11"/>
      <c r="C21" s="11"/>
      <c r="D21" s="34">
        <f t="shared" si="67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68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69"/>
        <v>0</v>
      </c>
      <c r="AM21" s="8">
        <f t="shared" si="19"/>
        <v>0</v>
      </c>
      <c r="AN21" s="8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9">
        <f t="shared" si="34"/>
        <v>0</v>
      </c>
      <c r="BC21" s="14">
        <f>BD21+BE21+BF21+BL21+BM21+BN21+BO21+BP21+BR21+BQ21+BS21+BG21+BH21+BI21+BJ21+BK21</f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4">
        <f t="shared" si="71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72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73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74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6">
        <v>14</v>
      </c>
      <c r="B22" s="11"/>
      <c r="C22" s="11"/>
      <c r="D22" s="34">
        <f t="shared" si="67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68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69"/>
        <v>0</v>
      </c>
      <c r="AM22" s="8">
        <f t="shared" si="19"/>
        <v>0</v>
      </c>
      <c r="AN22" s="8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9">
        <f t="shared" si="34"/>
        <v>0</v>
      </c>
      <c r="BC22" s="14">
        <f t="shared" si="70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4">
        <f t="shared" si="71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72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73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74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6">
        <v>15</v>
      </c>
      <c r="B23" s="11"/>
      <c r="C23" s="11"/>
      <c r="D23" s="34">
        <f t="shared" si="67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68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69"/>
        <v>0</v>
      </c>
      <c r="AM23" s="8">
        <f t="shared" si="19"/>
        <v>0</v>
      </c>
      <c r="AN23" s="8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9">
        <f t="shared" si="34"/>
        <v>0</v>
      </c>
      <c r="BC23" s="14">
        <f t="shared" si="70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4">
        <f t="shared" si="71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72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73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74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6">
        <v>16</v>
      </c>
      <c r="B24" s="11"/>
      <c r="C24" s="11"/>
      <c r="D24" s="34">
        <f t="shared" si="67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68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69"/>
        <v>0</v>
      </c>
      <c r="AM24" s="8">
        <f t="shared" si="19"/>
        <v>0</v>
      </c>
      <c r="AN24" s="8">
        <f t="shared" si="20"/>
        <v>0</v>
      </c>
      <c r="AO24" s="8">
        <f t="shared" si="21"/>
        <v>0</v>
      </c>
      <c r="AP24" s="8">
        <f t="shared" si="22"/>
        <v>0</v>
      </c>
      <c r="AQ24" s="8">
        <f>I24+Z24</f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9">
        <f t="shared" si="34"/>
        <v>0</v>
      </c>
      <c r="BC24" s="14">
        <f t="shared" si="70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4">
        <f t="shared" si="71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72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73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74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6">
        <v>17</v>
      </c>
      <c r="B25" s="11"/>
      <c r="C25" s="11"/>
      <c r="D25" s="34">
        <f t="shared" si="67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68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69"/>
        <v>0</v>
      </c>
      <c r="AM25" s="8">
        <f t="shared" si="19"/>
        <v>0</v>
      </c>
      <c r="AN25" s="8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 t="shared" si="25"/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9">
        <f t="shared" si="34"/>
        <v>0</v>
      </c>
      <c r="BC25" s="14">
        <f t="shared" si="70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4">
        <f t="shared" si="71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72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73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74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6">
        <v>18</v>
      </c>
      <c r="B26" s="11"/>
      <c r="C26" s="11"/>
      <c r="D26" s="34">
        <f t="shared" si="67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68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69"/>
        <v>0</v>
      </c>
      <c r="AM26" s="8">
        <f t="shared" si="19"/>
        <v>0</v>
      </c>
      <c r="AN26" s="8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9">
        <f t="shared" si="34"/>
        <v>0</v>
      </c>
      <c r="BC26" s="14">
        <f t="shared" si="70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4">
        <f t="shared" si="71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72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73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74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6">
        <v>19</v>
      </c>
      <c r="B27" s="11"/>
      <c r="C27" s="11"/>
      <c r="D27" s="34">
        <f t="shared" si="67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68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69"/>
        <v>0</v>
      </c>
      <c r="AM27" s="8">
        <f t="shared" si="19"/>
        <v>0</v>
      </c>
      <c r="AN27" s="8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9">
        <f t="shared" si="34"/>
        <v>0</v>
      </c>
      <c r="BC27" s="14">
        <f t="shared" si="70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71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72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73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74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67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68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69"/>
        <v>0</v>
      </c>
      <c r="AM28" s="8">
        <f t="shared" si="19"/>
        <v>0</v>
      </c>
      <c r="AN28" s="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>L28+AC28</f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9">
        <f t="shared" si="34"/>
        <v>0</v>
      </c>
      <c r="BC28" s="14">
        <f t="shared" si="70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71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72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73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74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67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68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69"/>
        <v>0</v>
      </c>
      <c r="AM29" s="8">
        <f t="shared" si="19"/>
        <v>0</v>
      </c>
      <c r="AN29" s="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 t="shared" si="28"/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9">
        <f t="shared" si="34"/>
        <v>0</v>
      </c>
      <c r="BC29" s="14">
        <f t="shared" si="70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71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72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73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74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67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68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69"/>
        <v>0</v>
      </c>
      <c r="AM30" s="8">
        <f t="shared" si="19"/>
        <v>0</v>
      </c>
      <c r="AN30" s="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9">
        <f t="shared" si="34"/>
        <v>0</v>
      </c>
      <c r="BC30" s="14">
        <f t="shared" si="70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71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72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73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74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67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68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69"/>
        <v>0</v>
      </c>
      <c r="AM31" s="8">
        <f t="shared" si="19"/>
        <v>0</v>
      </c>
      <c r="AN31" s="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9">
        <f t="shared" si="34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71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72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73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74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67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68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69"/>
        <v>0</v>
      </c>
      <c r="AM32" s="8">
        <f t="shared" si="19"/>
        <v>0</v>
      </c>
      <c r="AN32" s="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9">
        <f t="shared" si="34"/>
        <v>0</v>
      </c>
      <c r="BC32" s="14">
        <f t="shared" si="70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71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72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73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74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75" t="s">
        <v>57</v>
      </c>
      <c r="ED34" s="75"/>
      <c r="EE34" s="75"/>
      <c r="EF34" s="75"/>
      <c r="EG34" s="75"/>
      <c r="EH34" s="75"/>
      <c r="EI34" s="75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40</v>
      </c>
      <c r="DQ36" s="20" t="s">
        <v>73</v>
      </c>
      <c r="DR36" s="20"/>
      <c r="DU36" s="19" t="s">
        <v>74</v>
      </c>
      <c r="EB36" s="22"/>
    </row>
    <row r="37" spans="104:137" ht="16.5">
      <c r="CZ37" s="26"/>
      <c r="DA37" s="26"/>
      <c r="DB37" s="24"/>
      <c r="DC37" s="25"/>
      <c r="DM37" s="19"/>
      <c r="DN37" s="20"/>
      <c r="DO37" s="20"/>
      <c r="DP37" s="20"/>
      <c r="DQ37" s="20"/>
      <c r="DR37" s="20"/>
      <c r="DV37" s="19"/>
      <c r="EB37" s="72" t="s">
        <v>15</v>
      </c>
      <c r="EC37" s="72"/>
      <c r="ED37" s="72"/>
      <c r="EE37" s="72"/>
      <c r="EF37" s="72"/>
      <c r="EG37" t="s">
        <v>78</v>
      </c>
    </row>
    <row r="38" spans="104:132" ht="12.75">
      <c r="CZ38" s="27"/>
      <c r="DA38" s="27"/>
      <c r="DB38" s="27"/>
      <c r="DC38" s="27"/>
      <c r="DM38" s="28"/>
      <c r="DN38" s="27"/>
      <c r="DO38" s="27"/>
      <c r="DP38" s="27"/>
      <c r="DQ38" s="27"/>
      <c r="DR38" s="27"/>
      <c r="DU38" s="28" t="s">
        <v>75</v>
      </c>
      <c r="EB38" s="28"/>
    </row>
    <row r="39" spans="132:136" ht="12.75">
      <c r="EB39" s="72"/>
      <c r="EC39" s="72"/>
      <c r="ED39" s="72"/>
      <c r="EE39" s="72"/>
      <c r="EF39" s="72"/>
    </row>
    <row r="40" spans="132:136" ht="12.75">
      <c r="EB40" s="73" t="s">
        <v>79</v>
      </c>
      <c r="EC40" s="74"/>
      <c r="ED40" s="74"/>
      <c r="EE40" s="74"/>
      <c r="EF40" s="74"/>
    </row>
    <row r="41" ht="32.25" customHeight="1"/>
  </sheetData>
  <sheetProtection/>
  <mergeCells count="35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BU6:CJ6"/>
    <mergeCell ref="DS6:DS7"/>
    <mergeCell ref="DT6:EI6"/>
    <mergeCell ref="CK6:CK7"/>
    <mergeCell ref="CL6:DA6"/>
    <mergeCell ref="DB6:DB7"/>
    <mergeCell ref="DC6:DR6"/>
    <mergeCell ref="BT6:BT7"/>
    <mergeCell ref="V6:AK6"/>
    <mergeCell ref="AL6:AL7"/>
    <mergeCell ref="AM6:BB6"/>
    <mergeCell ref="D2:AH2"/>
    <mergeCell ref="BC6:BC7"/>
    <mergeCell ref="BD6:BS6"/>
    <mergeCell ref="U4:AK5"/>
    <mergeCell ref="AL4:BB5"/>
    <mergeCell ref="U6:U7"/>
    <mergeCell ref="U3:Z3"/>
    <mergeCell ref="EB37:EF37"/>
    <mergeCell ref="EB39:EF39"/>
    <mergeCell ref="EB40:EF40"/>
    <mergeCell ref="EC34:EI34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28">
      <selection activeCell="F36" sqref="F36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23" ht="12.75">
      <c r="B1" s="2" t="s">
        <v>41</v>
      </c>
      <c r="C1" s="2"/>
      <c r="P1" s="73"/>
      <c r="Q1" s="74"/>
      <c r="R1" s="74"/>
      <c r="S1" s="74"/>
      <c r="T1" s="74"/>
      <c r="U1" s="74"/>
      <c r="V1" s="74"/>
      <c r="W1" s="74"/>
    </row>
    <row r="2" spans="3:24" ht="39.75" customHeight="1">
      <c r="C2" s="138" t="s">
        <v>66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ht="13.5" thickBot="1">
      <c r="F3" s="2" t="s">
        <v>16</v>
      </c>
    </row>
    <row r="4" spans="1:24" ht="60.75" customHeight="1">
      <c r="A4" s="136" t="s">
        <v>22</v>
      </c>
      <c r="B4" s="141" t="s">
        <v>19</v>
      </c>
      <c r="C4" s="103" t="s">
        <v>10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 t="s">
        <v>14</v>
      </c>
      <c r="O4" s="103"/>
      <c r="P4" s="103"/>
      <c r="Q4" s="103"/>
      <c r="R4" s="103"/>
      <c r="S4" s="103"/>
      <c r="T4" s="103"/>
      <c r="U4" s="103"/>
      <c r="V4" s="103"/>
      <c r="W4" s="103"/>
      <c r="X4" s="105"/>
    </row>
    <row r="5" spans="1:24" ht="12.75">
      <c r="A5" s="137"/>
      <c r="B5" s="142"/>
      <c r="C5" s="139" t="s">
        <v>11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 t="s">
        <v>11</v>
      </c>
      <c r="O5" s="139"/>
      <c r="P5" s="139"/>
      <c r="Q5" s="139"/>
      <c r="R5" s="139"/>
      <c r="S5" s="139"/>
      <c r="T5" s="139"/>
      <c r="U5" s="139"/>
      <c r="V5" s="139"/>
      <c r="W5" s="139"/>
      <c r="X5" s="140"/>
    </row>
    <row r="6" spans="1:24" s="1" customFormat="1" ht="24" customHeight="1" thickBot="1">
      <c r="A6" s="137"/>
      <c r="B6" s="143"/>
      <c r="C6" s="53" t="s">
        <v>12</v>
      </c>
      <c r="D6" s="54">
        <v>1</v>
      </c>
      <c r="E6" s="54">
        <v>2</v>
      </c>
      <c r="F6" s="54" t="s">
        <v>52</v>
      </c>
      <c r="G6" s="54" t="s">
        <v>53</v>
      </c>
      <c r="H6" s="54">
        <v>3</v>
      </c>
      <c r="I6" s="54">
        <v>4</v>
      </c>
      <c r="J6" s="55" t="s">
        <v>54</v>
      </c>
      <c r="K6" s="54" t="s">
        <v>55</v>
      </c>
      <c r="L6" s="54" t="s">
        <v>56</v>
      </c>
      <c r="M6" s="54">
        <v>5</v>
      </c>
      <c r="N6" s="53" t="s">
        <v>12</v>
      </c>
      <c r="O6" s="54">
        <v>1</v>
      </c>
      <c r="P6" s="54">
        <v>2</v>
      </c>
      <c r="Q6" s="54" t="s">
        <v>52</v>
      </c>
      <c r="R6" s="54" t="s">
        <v>53</v>
      </c>
      <c r="S6" s="54">
        <v>3</v>
      </c>
      <c r="T6" s="54">
        <v>4</v>
      </c>
      <c r="U6" s="55" t="s">
        <v>54</v>
      </c>
      <c r="V6" s="54" t="s">
        <v>55</v>
      </c>
      <c r="W6" s="54" t="s">
        <v>56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150</v>
      </c>
      <c r="D7" s="60">
        <f>SUM(D8:D31)</f>
        <v>118</v>
      </c>
      <c r="E7" s="60">
        <f aca="true" t="shared" si="0" ref="E7:M7">SUM(E8:E31)</f>
        <v>23</v>
      </c>
      <c r="F7" s="60">
        <f t="shared" si="0"/>
        <v>0</v>
      </c>
      <c r="G7" s="60">
        <f t="shared" si="0"/>
        <v>0</v>
      </c>
      <c r="H7" s="60">
        <f t="shared" si="0"/>
        <v>4</v>
      </c>
      <c r="I7" s="60">
        <f>SUM(I8:I31)</f>
        <v>5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68</v>
      </c>
      <c r="O7" s="60">
        <f aca="true" t="shared" si="1" ref="O7:X7">SUM(O8:O31)</f>
        <v>50</v>
      </c>
      <c r="P7" s="60">
        <f t="shared" si="1"/>
        <v>17</v>
      </c>
      <c r="Q7" s="60">
        <f>SUM(Q8:Q31)</f>
        <v>1</v>
      </c>
      <c r="R7" s="60">
        <f t="shared" si="1"/>
        <v>0</v>
      </c>
      <c r="S7" s="60">
        <f>SUM(S8:S31)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60</v>
      </c>
      <c r="C8" s="68">
        <f aca="true" t="shared" si="2" ref="C8:C31">D8+E8+F8+G8+H8+I8+J8+K8+L8+M8</f>
        <v>11</v>
      </c>
      <c r="D8" s="69">
        <v>10</v>
      </c>
      <c r="E8" s="69"/>
      <c r="F8" s="69"/>
      <c r="G8" s="69"/>
      <c r="H8" s="69">
        <v>1</v>
      </c>
      <c r="I8" s="69"/>
      <c r="J8" s="69"/>
      <c r="K8" s="69"/>
      <c r="L8" s="69"/>
      <c r="M8" s="69"/>
      <c r="N8" s="68">
        <f aca="true" t="shared" si="3" ref="N8:N31">O8+P8+Q8+R8+S8+T8+U8+V8+W8+X8</f>
        <v>6</v>
      </c>
      <c r="O8" s="69">
        <v>4</v>
      </c>
      <c r="P8" s="69">
        <v>2</v>
      </c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61</v>
      </c>
      <c r="C9" s="7">
        <f t="shared" si="2"/>
        <v>31</v>
      </c>
      <c r="D9" s="3">
        <v>24</v>
      </c>
      <c r="E9" s="3">
        <v>4</v>
      </c>
      <c r="F9" s="3"/>
      <c r="G9" s="3"/>
      <c r="H9" s="3">
        <v>2</v>
      </c>
      <c r="I9" s="3">
        <v>1</v>
      </c>
      <c r="J9" s="3"/>
      <c r="K9" s="3"/>
      <c r="L9" s="3"/>
      <c r="M9" s="3"/>
      <c r="N9" s="7">
        <f t="shared" si="3"/>
        <v>10</v>
      </c>
      <c r="O9" s="3">
        <v>8</v>
      </c>
      <c r="P9" s="3">
        <v>1</v>
      </c>
      <c r="Q9" s="3">
        <v>1</v>
      </c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2" t="s">
        <v>62</v>
      </c>
      <c r="C10" s="7">
        <f t="shared" si="2"/>
        <v>28</v>
      </c>
      <c r="D10" s="3">
        <v>22</v>
      </c>
      <c r="E10" s="3">
        <v>6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24</v>
      </c>
      <c r="O10" s="3">
        <v>16</v>
      </c>
      <c r="P10" s="3">
        <v>8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63</v>
      </c>
      <c r="C11" s="7">
        <f t="shared" si="2"/>
        <v>22</v>
      </c>
      <c r="D11" s="3">
        <v>16</v>
      </c>
      <c r="E11" s="3">
        <v>6</v>
      </c>
      <c r="F11" s="3"/>
      <c r="G11" s="3"/>
      <c r="H11" s="3"/>
      <c r="I11" s="3"/>
      <c r="J11" s="3"/>
      <c r="K11" s="3"/>
      <c r="L11" s="3"/>
      <c r="M11" s="3"/>
      <c r="N11" s="7">
        <f t="shared" si="3"/>
        <v>8</v>
      </c>
      <c r="O11" s="3">
        <v>7</v>
      </c>
      <c r="P11" s="3">
        <v>1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64</v>
      </c>
      <c r="C12" s="7">
        <f t="shared" si="2"/>
        <v>34</v>
      </c>
      <c r="D12" s="3">
        <v>26</v>
      </c>
      <c r="E12" s="3">
        <v>6</v>
      </c>
      <c r="F12" s="3"/>
      <c r="G12" s="3"/>
      <c r="H12" s="3">
        <v>1</v>
      </c>
      <c r="I12" s="3">
        <v>1</v>
      </c>
      <c r="J12" s="3"/>
      <c r="K12" s="3"/>
      <c r="L12" s="3"/>
      <c r="M12" s="3"/>
      <c r="N12" s="7">
        <f t="shared" si="3"/>
        <v>10</v>
      </c>
      <c r="O12" s="3">
        <v>9</v>
      </c>
      <c r="P12" s="3">
        <v>1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65</v>
      </c>
      <c r="C13" s="7">
        <f t="shared" si="2"/>
        <v>24</v>
      </c>
      <c r="D13" s="3">
        <v>20</v>
      </c>
      <c r="E13" s="3">
        <v>1</v>
      </c>
      <c r="F13" s="3"/>
      <c r="G13" s="3"/>
      <c r="H13" s="3"/>
      <c r="I13" s="3">
        <v>3</v>
      </c>
      <c r="J13" s="3"/>
      <c r="K13" s="3"/>
      <c r="L13" s="3"/>
      <c r="M13" s="3"/>
      <c r="N13" s="7">
        <f t="shared" si="3"/>
        <v>10</v>
      </c>
      <c r="O13" s="3">
        <v>6</v>
      </c>
      <c r="P13" s="3">
        <v>4</v>
      </c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5" t="s">
        <v>57</v>
      </c>
      <c r="Q33" s="75"/>
      <c r="R33" s="75"/>
      <c r="S33" s="75"/>
      <c r="T33" s="75"/>
      <c r="U33" s="75"/>
      <c r="V33" s="75"/>
      <c r="W33" s="75"/>
      <c r="X33" s="75"/>
    </row>
    <row r="34" spans="14:20" ht="12.75">
      <c r="N34" s="63"/>
      <c r="O34" s="63"/>
      <c r="P34" s="63"/>
      <c r="Q34" s="63"/>
      <c r="R34" s="63"/>
      <c r="S34" s="63"/>
      <c r="T34" s="63"/>
    </row>
    <row r="35" spans="3:18" ht="16.5">
      <c r="C35" s="18" t="s">
        <v>40</v>
      </c>
      <c r="F35" s="19" t="s">
        <v>74</v>
      </c>
      <c r="G35" s="20"/>
      <c r="H35" s="20"/>
      <c r="I35" s="21"/>
      <c r="J35" s="21"/>
      <c r="K35" s="21"/>
      <c r="L35" s="21"/>
      <c r="M35" s="22" t="s">
        <v>77</v>
      </c>
      <c r="R35" t="s">
        <v>78</v>
      </c>
    </row>
    <row r="36" spans="3:13" ht="16.5">
      <c r="C36" s="25"/>
      <c r="F36" s="19"/>
      <c r="G36" s="20"/>
      <c r="H36" s="20"/>
      <c r="I36" s="21"/>
      <c r="J36" s="21"/>
      <c r="K36" s="21"/>
      <c r="L36" s="21"/>
      <c r="M36" s="26"/>
    </row>
    <row r="37" spans="3:19" ht="12.75">
      <c r="C37" s="27"/>
      <c r="F37" s="28" t="s">
        <v>42</v>
      </c>
      <c r="G37" s="27"/>
      <c r="H37" s="27"/>
      <c r="I37" s="27"/>
      <c r="J37" s="27"/>
      <c r="K37" s="27"/>
      <c r="L37" s="27"/>
      <c r="M37" s="28" t="s">
        <v>15</v>
      </c>
      <c r="S37" t="s">
        <v>78</v>
      </c>
    </row>
    <row r="38" spans="14:24" ht="12.75">
      <c r="N38" s="27"/>
      <c r="Q38" s="28"/>
      <c r="R38" s="27"/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23</v>
      </c>
    </row>
    <row r="51" ht="22.5" customHeight="1">
      <c r="B51" s="39" t="s">
        <v>48</v>
      </c>
    </row>
    <row r="52" ht="38.25">
      <c r="B52" s="40" t="s">
        <v>49</v>
      </c>
    </row>
    <row r="53" ht="25.5">
      <c r="B53" s="42" t="s">
        <v>50</v>
      </c>
    </row>
    <row r="54" ht="25.5">
      <c r="B54" s="42" t="s">
        <v>51</v>
      </c>
    </row>
    <row r="55" ht="25.5">
      <c r="B55" s="41" t="s">
        <v>45</v>
      </c>
    </row>
    <row r="56" ht="25.5">
      <c r="B56" s="41" t="s">
        <v>46</v>
      </c>
    </row>
    <row r="57" ht="76.5">
      <c r="B57" s="71" t="s">
        <v>58</v>
      </c>
    </row>
    <row r="58" ht="25.5">
      <c r="B58" s="41" t="s">
        <v>47</v>
      </c>
    </row>
  </sheetData>
  <sheetProtection/>
  <mergeCells count="9">
    <mergeCell ref="P1:W1"/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2010-02-22T14:22:02Z</cp:lastPrinted>
  <dcterms:created xsi:type="dcterms:W3CDTF">2008-02-04T14:30:28Z</dcterms:created>
  <dcterms:modified xsi:type="dcterms:W3CDTF">2010-02-24T12:36:51Z</dcterms:modified>
  <cp:category/>
  <cp:version/>
  <cp:contentType/>
  <cp:contentStatus/>
</cp:coreProperties>
</file>